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2.xml" ContentType="application/vnd.openxmlformats-officedocument.drawing+xml"/>
  <Override PartName="/xl/charts/chart3.xml" ContentType="application/vnd.openxmlformats-officedocument.drawingml.chart+xml"/>
  <Override PartName="/xl/drawings/drawing3.xml" ContentType="application/vnd.openxmlformats-officedocument.drawingml.chartshapes+xml"/>
  <Override PartName="/xl/charts/chart4.xml" ContentType="application/vnd.openxmlformats-officedocument.drawingml.chart+xml"/>
  <Override PartName="/xl/drawings/drawing4.xml" ContentType="application/vnd.openxmlformats-officedocument.drawingml.chartshap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4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emplee.sharepoint.com/sites/EMPL/Shared Documents/3. Projektid ja tegevus/3.2 Statistika/3.2.2 Mahud ja Indeksid/3.2.2.10 2025/"/>
    </mc:Choice>
  </mc:AlternateContent>
  <xr:revisionPtr revIDLastSave="41" documentId="13_ncr:1_{313803AE-9B18-44FE-89AF-481509E7982D}" xr6:coauthVersionLast="47" xr6:coauthVersionMax="47" xr10:uidLastSave="{6D29F751-BE64-47DD-9DDF-6D31808C1E9C}"/>
  <bookViews>
    <workbookView xWindow="-120" yWindow="-120" windowWidth="29040" windowHeight="15840" xr2:uid="{00000000-000D-0000-FFFF-FFFF00000000}"/>
  </bookViews>
  <sheets>
    <sheet name="2021 = 100" sheetId="1" r:id="rId1"/>
    <sheet name="Müügiindeks 2021 = 100" sheetId="2" r:id="rId2"/>
    <sheet name="Keskmised 2025" sheetId="3" r:id="rId3"/>
  </sheets>
  <externalReferences>
    <externalReference r:id="rId4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O3" i="3" l="1"/>
  <c r="O4" i="3"/>
  <c r="O11" i="3"/>
  <c r="O2" i="3"/>
  <c r="B16" i="3"/>
  <c r="O5" i="3"/>
  <c r="C17" i="3"/>
  <c r="B17" i="3"/>
  <c r="C16" i="3" l="1"/>
  <c r="DT19" i="1"/>
  <c r="DU19" i="1"/>
  <c r="DV19" i="1"/>
  <c r="DW19" i="1"/>
  <c r="DX19" i="1"/>
  <c r="DY19" i="1"/>
  <c r="DZ19" i="1"/>
  <c r="EA19" i="1"/>
  <c r="EB19" i="1"/>
  <c r="EC19" i="1"/>
  <c r="ED19" i="1"/>
  <c r="EE19" i="1"/>
  <c r="EF19" i="1"/>
  <c r="EG19" i="1"/>
  <c r="EH19" i="1"/>
  <c r="EI19" i="1"/>
  <c r="EJ19" i="1"/>
  <c r="EK19" i="1"/>
  <c r="EL19" i="1"/>
  <c r="EM19" i="1"/>
  <c r="EN19" i="1"/>
  <c r="AH4" i="1"/>
  <c r="AG4" i="1"/>
  <c r="AH3" i="1"/>
  <c r="AG3" i="1"/>
  <c r="AH2" i="1"/>
  <c r="AG2" i="1"/>
  <c r="C19" i="3"/>
  <c r="F17" i="3" s="1"/>
  <c r="B19" i="3"/>
  <c r="C18" i="3"/>
  <c r="B18" i="3"/>
  <c r="O12" i="3"/>
  <c r="O10" i="3"/>
  <c r="O9" i="3"/>
  <c r="DS19" i="1"/>
  <c r="DR19" i="1"/>
  <c r="DQ19" i="1"/>
  <c r="DP19" i="1"/>
  <c r="DO19" i="1"/>
  <c r="DN19" i="1"/>
  <c r="DM19" i="1"/>
  <c r="DL19" i="1"/>
  <c r="DK19" i="1"/>
  <c r="DJ19" i="1"/>
  <c r="DI19" i="1"/>
  <c r="DH19" i="1"/>
  <c r="DG19" i="1"/>
  <c r="DF19" i="1"/>
  <c r="DE19" i="1"/>
  <c r="DD19" i="1"/>
  <c r="DC19" i="1"/>
  <c r="DB19" i="1"/>
  <c r="DA19" i="1"/>
  <c r="CZ19" i="1"/>
  <c r="CY19" i="1"/>
  <c r="CX19" i="1"/>
  <c r="CW19" i="1"/>
  <c r="CV19" i="1"/>
  <c r="CU19" i="1"/>
</calcChain>
</file>

<file path=xl/sharedStrings.xml><?xml version="1.0" encoding="utf-8"?>
<sst xmlns="http://schemas.openxmlformats.org/spreadsheetml/2006/main" count="323" uniqueCount="160">
  <si>
    <t>KORRIGEERITUD) --- Tegevusala (EMTAK 2008), Aasta ning Kuu</t>
  </si>
  <si>
    <t>Jaanuar</t>
  </si>
  <si>
    <t>Veebruar</t>
  </si>
  <si>
    <t>Märts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</si>
  <si>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</si>
  <si>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</si>
  <si>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</si>
  <si>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</si>
  <si>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</si>
  <si>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</si>
  <si>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</si>
  <si>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</si>
  <si>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</si>
  <si>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..puidutöötlemine ja puittoodete tootmine</t>
  </si>
  <si>
    <t>Töötlev tööstus</t>
  </si>
  <si>
    <t>..paberi ja pabertoodete tootmine</t>
  </si>
  <si>
    <t>UNIT:</t>
  </si>
  <si>
    <t>Jaan'09</t>
  </si>
  <si>
    <t>Veebr'09</t>
  </si>
  <si>
    <t>Märts'09</t>
  </si>
  <si>
    <t>Apr'09</t>
  </si>
  <si>
    <t>Mai'09</t>
  </si>
  <si>
    <t>Juuni'09</t>
  </si>
  <si>
    <t>Juuli'09</t>
  </si>
  <si>
    <t>Aug'09</t>
  </si>
  <si>
    <t>Sept'09</t>
  </si>
  <si>
    <t>Okt'09</t>
  </si>
  <si>
    <t>Nov'09</t>
  </si>
  <si>
    <t>Dets'09</t>
  </si>
  <si>
    <t>Jaan'10</t>
  </si>
  <si>
    <t>Veebr'10</t>
  </si>
  <si>
    <t>Märts'10</t>
  </si>
  <si>
    <t>Apr'10</t>
  </si>
  <si>
    <t>Mai'10</t>
  </si>
  <si>
    <t>Juuni'10</t>
  </si>
  <si>
    <t>Juuli'10</t>
  </si>
  <si>
    <t>Aug'10</t>
  </si>
  <si>
    <t>Sept'10</t>
  </si>
  <si>
    <t>Okt'10</t>
  </si>
  <si>
    <t>Nov'10</t>
  </si>
  <si>
    <t>Dets'10</t>
  </si>
  <si>
    <t>Jaan'11</t>
  </si>
  <si>
    <t>Veebr'11</t>
  </si>
  <si>
    <t>Märts'11</t>
  </si>
  <si>
    <t>Apr'11</t>
  </si>
  <si>
    <t>Mai'11</t>
  </si>
  <si>
    <t>Juuni'11</t>
  </si>
  <si>
    <t>Juuli'11</t>
  </si>
  <si>
    <t>Aug'11</t>
  </si>
  <si>
    <t>Sept'11</t>
  </si>
  <si>
    <t>Okt'11</t>
  </si>
  <si>
    <t>Nov'11</t>
  </si>
  <si>
    <t>Dets'11</t>
  </si>
  <si>
    <t>Jaan'12</t>
  </si>
  <si>
    <t>Veebr'12</t>
  </si>
  <si>
    <t>Märts'12</t>
  </si>
  <si>
    <t>Apr'12</t>
  </si>
  <si>
    <t>Mai'12</t>
  </si>
  <si>
    <t>Juuni'12</t>
  </si>
  <si>
    <t>Juuli'12</t>
  </si>
  <si>
    <t>Aug'12</t>
  </si>
  <si>
    <t>Sept'12</t>
  </si>
  <si>
    <t>Okt'12</t>
  </si>
  <si>
    <t>Nov'12</t>
  </si>
  <si>
    <t>Dets'12</t>
  </si>
  <si>
    <t>Jaan'13</t>
  </si>
  <si>
    <t>Veebr'13</t>
  </si>
  <si>
    <t>Märts'13</t>
  </si>
  <si>
    <t>Apr'13</t>
  </si>
  <si>
    <t>Mai'13</t>
  </si>
  <si>
    <t>Juuni'13</t>
  </si>
  <si>
    <t>Juuli'13</t>
  </si>
  <si>
    <t>Aug'13</t>
  </si>
  <si>
    <t>Sept'13</t>
  </si>
  <si>
    <t>Okt'13</t>
  </si>
  <si>
    <t>Nov'13</t>
  </si>
  <si>
    <t>Dets'13</t>
  </si>
  <si>
    <t>Jaan'14</t>
  </si>
  <si>
    <t>Veebr'14</t>
  </si>
  <si>
    <t>Märts'14</t>
  </si>
  <si>
    <t>Apr'14</t>
  </si>
  <si>
    <t>Mai'14</t>
  </si>
  <si>
    <t>Juuni'14</t>
  </si>
  <si>
    <t>Juuli'14</t>
  </si>
  <si>
    <t>Aug'14</t>
  </si>
  <si>
    <t>Sept'14</t>
  </si>
  <si>
    <t>Okt'14</t>
  </si>
  <si>
    <t>Nov'14</t>
  </si>
  <si>
    <t>Dets'14</t>
  </si>
  <si>
    <t>Jaan'15</t>
  </si>
  <si>
    <t>Veebr'15</t>
  </si>
  <si>
    <t>Märts'15</t>
  </si>
  <si>
    <t>Aprill'15</t>
  </si>
  <si>
    <t>Mai'15</t>
  </si>
  <si>
    <t>Juuni'15</t>
  </si>
  <si>
    <t>Juuli'15</t>
  </si>
  <si>
    <t>August'15</t>
  </si>
  <si>
    <t>Sept'15</t>
  </si>
  <si>
    <t>Okt'15</t>
  </si>
  <si>
    <t>Nov'15</t>
  </si>
  <si>
    <t>Dets'15</t>
  </si>
  <si>
    <t>Jaan'16</t>
  </si>
  <si>
    <t>Veebr'16</t>
  </si>
  <si>
    <t>Märts'16</t>
  </si>
  <si>
    <t>Aprill'16</t>
  </si>
  <si>
    <t>Mai'16</t>
  </si>
  <si>
    <t>Juuni'16</t>
  </si>
  <si>
    <t>Juuli'16</t>
  </si>
  <si>
    <t>August'16</t>
  </si>
  <si>
    <t>Sept'16</t>
  </si>
  <si>
    <t>Okt'16</t>
  </si>
  <si>
    <t>Nov'16</t>
  </si>
  <si>
    <t>Dets'16</t>
  </si>
  <si>
    <t>Jaan'17</t>
  </si>
  <si>
    <t>Veebr'17</t>
  </si>
  <si>
    <t>märts</t>
  </si>
  <si>
    <t>Töötleva tööstuse keskmine</t>
  </si>
  <si>
    <t>MATRIX:</t>
  </si>
  <si>
    <t>keskm</t>
  </si>
  <si>
    <t>Toodangu mahuindeks</t>
  </si>
  <si>
    <t>Kogu müügindeks</t>
  </si>
  <si>
    <t>Ekspordiindeks</t>
  </si>
  <si>
    <t>Koduturul müüdu indeks</t>
  </si>
  <si>
    <t>Toodangumahu indeks</t>
  </si>
  <si>
    <t>Puidutöötlemine
ja puittoodete tootmine</t>
  </si>
  <si>
    <t>Pabertoodete
tootmine</t>
  </si>
  <si>
    <t>Kogu müügiindeks</t>
  </si>
  <si>
    <t xml:space="preserve">   Ekspordiindeks</t>
  </si>
  <si>
    <t xml:space="preserve">   Koduturul müüdu indeks</t>
  </si>
  <si>
    <t>Paberi ja pabertoodete tootmine</t>
  </si>
  <si>
    <t>Puidu töötlemine ja puittoodete tootmine</t>
  </si>
  <si>
    <t>aprill</t>
  </si>
  <si>
    <t>mai</t>
  </si>
  <si>
    <t>juuni</t>
  </si>
  <si>
    <t>juuli</t>
  </si>
  <si>
    <t>august</t>
  </si>
  <si>
    <t>september</t>
  </si>
  <si>
    <t>oktoober</t>
  </si>
  <si>
    <t>november</t>
  </si>
  <si>
    <t>detsember</t>
  </si>
  <si>
    <t>Indeksid (kuude keskmine), 1 kuud 2018, eelmise aasta sama periood = 100</t>
  </si>
  <si>
    <t>Jaan'18</t>
  </si>
  <si>
    <t>Veebr'18</t>
  </si>
  <si>
    <t>Crtl+H -&gt; replace , with ,</t>
  </si>
  <si>
    <t>jaanuar</t>
  </si>
  <si>
    <t>veebruar</t>
  </si>
  <si>
    <t>sept</t>
  </si>
  <si>
    <t>okt</t>
  </si>
  <si>
    <t>nov</t>
  </si>
  <si>
    <t>dets</t>
  </si>
  <si>
    <t>stat 0053</t>
  </si>
  <si>
    <t>stat 0083</t>
  </si>
  <si>
    <t>Kalendaarselt ja sesoonselt korrigeeritud andmed</t>
  </si>
  <si>
    <t>2024 müügiindeks, 0083</t>
  </si>
  <si>
    <t>TO0053: TÖÖSTUSTOODANGU MAHUINDEKS, 2021 = 100 (TÖÖPÄEVADE ARVUGA</t>
  </si>
  <si>
    <t>Puidutöötlemise ja puittoodete tootmise indeksid 2025</t>
  </si>
  <si>
    <t>Pabertoodete tootmise indeksid 2025</t>
  </si>
  <si>
    <t>Indeksid (kuude keskmine), 1 kuu 2025, 2021 = 100</t>
  </si>
  <si>
    <t>Detsember'24</t>
  </si>
  <si>
    <t>2025 müügiindeks, 0083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</si>
</sst>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19" x14ac:knownFonts="1">
    <font>
      <sz val="11"/>
      <color theme="1"/>
      <name val="Calibri"/>
      <family val="2"/>
      <charset val="186"/>
      <scheme val="minor"/>
    </font>
    <font>
      <sz val="11"/>
      <color theme="1"/>
      <name val="Calibri"/>
      <family val="2"/>
      <charset val="186"/>
      <scheme val="minor"/>
    </font>
    <font>
      <b/>
      <sz val="11"/>
      <color theme="1"/>
      <name val="Calibri"/>
      <family val="2"/>
      <charset val="186"/>
      <scheme val="minor"/>
    </font>
    <font>
      <sz val="9"/>
      <color rgb="FF000000"/>
      <name val="Arial"/>
      <family val="2"/>
      <charset val="186"/>
    </font>
    <font>
      <sz val="9"/>
      <name val="Times New Roman"/>
      <family val="1"/>
      <charset val="186"/>
    </font>
    <font>
      <sz val="11"/>
      <name val="Calibri"/>
      <family val="2"/>
      <charset val="186"/>
      <scheme val="minor"/>
    </font>
    <font>
      <sz val="10"/>
      <color theme="1"/>
      <name val="Arial"/>
      <family val="2"/>
      <charset val="186"/>
    </font>
    <font>
      <sz val="10"/>
      <name val="Arial"/>
      <family val="2"/>
      <charset val="186"/>
    </font>
    <font>
      <sz val="9"/>
      <name val="Arial"/>
      <family val="2"/>
      <charset val="186"/>
    </font>
    <font>
      <sz val="8"/>
      <name val="Arial"/>
      <family val="2"/>
      <charset val="186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sz val="12"/>
      <color theme="1"/>
      <name val="Calibri"/>
      <family val="2"/>
      <charset val="204"/>
      <scheme val="minor"/>
    </font>
    <font>
      <sz val="9"/>
      <name val="Times New Roman"/>
      <family val="1"/>
      <charset val="186"/>
    </font>
    <font>
      <sz val="11"/>
      <color theme="1"/>
      <name val="Calibri"/>
      <family val="2"/>
      <scheme val="minor"/>
    </font>
    <font>
      <b/>
      <sz val="11"/>
      <color rgb="FFFF0000"/>
      <name val="Calibri"/>
      <family val="2"/>
      <charset val="186"/>
      <scheme val="minor"/>
    </font>
    <font>
      <sz val="9"/>
      <name val="Times New Roman"/>
      <family val="1"/>
      <charset val="186"/>
    </font>
    <font>
      <u/>
      <sz val="11"/>
      <color rgb="FF1F497D"/>
      <name val="Calibri"/>
      <family val="2"/>
      <charset val="186"/>
      <scheme val="minor"/>
    </font>
    <font>
      <sz val="11"/>
      <color rgb="FF000000"/>
      <name val="Calibri"/>
      <family val="2"/>
    </font>
  </fonts>
  <fills count="11">
    <fill>
      <patternFill patternType="none"/>
    </fill>
    <fill>
      <patternFill patternType="gray125"/>
    </fill>
    <fill>
      <patternFill patternType="solid">
        <fgColor rgb="FF00F606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FF800"/>
        <bgColor indexed="64"/>
      </patternFill>
    </fill>
    <fill>
      <patternFill patternType="solid">
        <fgColor rgb="FFC7EDF5"/>
        <bgColor indexed="64"/>
      </patternFill>
    </fill>
    <fill>
      <patternFill patternType="solid">
        <fgColor rgb="FFF0F2A6"/>
        <bgColor indexed="64"/>
      </patternFill>
    </fill>
    <fill>
      <patternFill patternType="solid">
        <fgColor rgb="FF0078B5"/>
        <bgColor indexed="64"/>
      </patternFill>
    </fill>
    <fill>
      <patternFill patternType="solid">
        <fgColor theme="0"/>
        <bgColor indexed="64"/>
      </patternFill>
    </fill>
  </fills>
  <borders count="3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indexed="64"/>
      </left>
      <right/>
      <top style="medium">
        <color auto="1"/>
      </top>
      <bottom style="thin">
        <color indexed="64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 style="thin">
        <color auto="1"/>
      </bottom>
      <diagonal/>
    </border>
  </borders>
  <cellStyleXfs count="8">
    <xf numFmtId="0" fontId="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13" fillId="0" borderId="0"/>
    <xf numFmtId="0" fontId="16" fillId="0" borderId="0"/>
    <xf numFmtId="0" fontId="18" fillId="0" borderId="0" applyNumberFormat="0" applyBorder="0" applyAlignment="0"/>
  </cellStyleXfs>
  <cellXfs count="82">
    <xf numFmtId="0" fontId="0" fillId="0" borderId="0" xfId="0"/>
    <xf numFmtId="0" fontId="1" fillId="0" borderId="0" xfId="0" applyFont="1" applyAlignment="1" applyProtection="1">
      <alignment horizontal="left"/>
      <protection locked="0"/>
    </xf>
    <xf numFmtId="0" fontId="0" fillId="0" borderId="0" xfId="0" applyAlignment="1" applyProtection="1">
      <alignment horizontal="right"/>
      <protection locked="0"/>
    </xf>
    <xf numFmtId="0" fontId="1" fillId="0" borderId="0" xfId="0" applyFont="1" applyAlignment="1" applyProtection="1">
      <alignment horizontal="right"/>
      <protection locked="0"/>
    </xf>
    <xf numFmtId="0" fontId="0" fillId="0" borderId="0" xfId="0" applyAlignment="1" applyProtection="1">
      <alignment horizontal="left"/>
      <protection locked="0"/>
    </xf>
    <xf numFmtId="0" fontId="0" fillId="2" borderId="0" xfId="0" applyFill="1"/>
    <xf numFmtId="0" fontId="0" fillId="3" borderId="0" xfId="0" applyFill="1"/>
    <xf numFmtId="0" fontId="3" fillId="0" borderId="0" xfId="0" applyFont="1" applyAlignment="1">
      <alignment horizontal="left" vertical="top" wrapText="1"/>
    </xf>
    <xf numFmtId="0" fontId="3" fillId="0" borderId="0" xfId="0" applyFont="1" applyAlignment="1">
      <alignment horizontal="right" vertical="top"/>
    </xf>
    <xf numFmtId="0" fontId="2" fillId="0" borderId="1" xfId="0" applyFont="1" applyBorder="1"/>
    <xf numFmtId="0" fontId="0" fillId="0" borderId="2" xfId="0" applyBorder="1"/>
    <xf numFmtId="0" fontId="0" fillId="0" borderId="3" xfId="0" applyBorder="1"/>
    <xf numFmtId="0" fontId="1" fillId="0" borderId="4" xfId="0" applyFont="1" applyBorder="1" applyAlignment="1" applyProtection="1">
      <alignment horizontal="left"/>
      <protection locked="0"/>
    </xf>
    <xf numFmtId="0" fontId="1" fillId="0" borderId="5" xfId="0" applyFont="1" applyBorder="1" applyAlignment="1" applyProtection="1">
      <alignment horizontal="left"/>
      <protection locked="0"/>
    </xf>
    <xf numFmtId="0" fontId="0" fillId="0" borderId="4" xfId="0" applyBorder="1" applyAlignment="1" applyProtection="1">
      <alignment horizontal="right"/>
      <protection locked="0"/>
    </xf>
    <xf numFmtId="0" fontId="0" fillId="0" borderId="5" xfId="0" applyBorder="1"/>
    <xf numFmtId="0" fontId="1" fillId="0" borderId="0" xfId="0" applyFont="1" applyAlignment="1" applyProtection="1">
      <alignment horizontal="left" wrapText="1"/>
      <protection locked="0"/>
    </xf>
    <xf numFmtId="164" fontId="5" fillId="0" borderId="0" xfId="1" applyNumberFormat="1" applyFont="1" applyAlignment="1">
      <alignment horizontal="right" vertical="top"/>
    </xf>
    <xf numFmtId="0" fontId="0" fillId="0" borderId="0" xfId="0" applyAlignment="1" applyProtection="1">
      <alignment horizontal="left" wrapText="1"/>
      <protection locked="0"/>
    </xf>
    <xf numFmtId="0" fontId="6" fillId="0" borderId="7" xfId="0" applyFont="1" applyBorder="1"/>
    <xf numFmtId="0" fontId="6" fillId="0" borderId="8" xfId="0" applyFont="1" applyBorder="1" applyAlignment="1">
      <alignment vertical="top" wrapText="1"/>
    </xf>
    <xf numFmtId="0" fontId="6" fillId="0" borderId="9" xfId="0" applyFont="1" applyBorder="1" applyAlignment="1">
      <alignment vertical="top" wrapText="1"/>
    </xf>
    <xf numFmtId="0" fontId="6" fillId="5" borderId="10" xfId="0" applyFont="1" applyFill="1" applyBorder="1" applyAlignment="1" applyProtection="1">
      <alignment horizontal="right"/>
      <protection locked="0"/>
    </xf>
    <xf numFmtId="0" fontId="6" fillId="0" borderId="11" xfId="0" applyFont="1" applyBorder="1"/>
    <xf numFmtId="0" fontId="6" fillId="0" borderId="12" xfId="0" applyFont="1" applyBorder="1" applyAlignment="1">
      <alignment vertical="top" wrapText="1"/>
    </xf>
    <xf numFmtId="0" fontId="6" fillId="0" borderId="13" xfId="0" applyFont="1" applyBorder="1"/>
    <xf numFmtId="0" fontId="6" fillId="0" borderId="14" xfId="0" applyFont="1" applyBorder="1" applyAlignment="1">
      <alignment vertical="top" wrapText="1"/>
    </xf>
    <xf numFmtId="164" fontId="7" fillId="0" borderId="0" xfId="2" applyNumberFormat="1" applyFont="1" applyAlignment="1">
      <alignment horizontal="right" vertical="top"/>
    </xf>
    <xf numFmtId="164" fontId="7" fillId="0" borderId="15" xfId="2" applyNumberFormat="1" applyFont="1" applyBorder="1" applyAlignment="1">
      <alignment horizontal="right" vertical="top"/>
    </xf>
    <xf numFmtId="0" fontId="6" fillId="0" borderId="16" xfId="0" applyFont="1" applyBorder="1"/>
    <xf numFmtId="0" fontId="6" fillId="0" borderId="17" xfId="0" applyFont="1" applyBorder="1" applyAlignment="1">
      <alignment vertical="top" wrapText="1"/>
    </xf>
    <xf numFmtId="0" fontId="6" fillId="0" borderId="0" xfId="0" applyFont="1"/>
    <xf numFmtId="0" fontId="6" fillId="0" borderId="18" xfId="0" applyFont="1" applyBorder="1" applyAlignment="1">
      <alignment vertical="top" wrapText="1"/>
    </xf>
    <xf numFmtId="0" fontId="6" fillId="5" borderId="10" xfId="0" applyFont="1" applyFill="1" applyBorder="1" applyAlignment="1">
      <alignment horizontal="right" wrapText="1"/>
    </xf>
    <xf numFmtId="164" fontId="6" fillId="5" borderId="19" xfId="0" applyNumberFormat="1" applyFont="1" applyFill="1" applyBorder="1" applyAlignment="1">
      <alignment vertical="center"/>
    </xf>
    <xf numFmtId="164" fontId="6" fillId="5" borderId="5" xfId="0" applyNumberFormat="1" applyFont="1" applyFill="1" applyBorder="1" applyAlignment="1">
      <alignment vertical="center"/>
    </xf>
    <xf numFmtId="164" fontId="6" fillId="5" borderId="6" xfId="0" applyNumberFormat="1" applyFont="1" applyFill="1" applyBorder="1" applyAlignment="1">
      <alignment vertical="center"/>
    </xf>
    <xf numFmtId="0" fontId="10" fillId="5" borderId="21" xfId="0" applyFont="1" applyFill="1" applyBorder="1" applyAlignment="1">
      <alignment horizontal="center" vertical="center" wrapText="1"/>
    </xf>
    <xf numFmtId="0" fontId="10" fillId="5" borderId="22" xfId="0" applyFont="1" applyFill="1" applyBorder="1" applyAlignment="1">
      <alignment horizontal="center" vertical="center" wrapText="1"/>
    </xf>
    <xf numFmtId="0" fontId="10" fillId="4" borderId="23" xfId="0" applyFont="1" applyFill="1" applyBorder="1" applyAlignment="1">
      <alignment horizontal="left" vertical="center" wrapText="1"/>
    </xf>
    <xf numFmtId="164" fontId="10" fillId="4" borderId="24" xfId="0" applyNumberFormat="1" applyFont="1" applyFill="1" applyBorder="1" applyAlignment="1" applyProtection="1">
      <alignment horizontal="center" vertical="center"/>
      <protection locked="0"/>
    </xf>
    <xf numFmtId="164" fontId="11" fillId="4" borderId="25" xfId="1" applyNumberFormat="1" applyFont="1" applyFill="1" applyBorder="1" applyAlignment="1">
      <alignment horizontal="center" vertical="center"/>
    </xf>
    <xf numFmtId="164" fontId="9" fillId="0" borderId="0" xfId="4" applyNumberFormat="1" applyFont="1" applyAlignment="1">
      <alignment horizontal="right" vertical="top"/>
    </xf>
    <xf numFmtId="0" fontId="10" fillId="6" borderId="26" xfId="0" applyFont="1" applyFill="1" applyBorder="1" applyAlignment="1">
      <alignment horizontal="left" vertical="center" wrapText="1"/>
    </xf>
    <xf numFmtId="164" fontId="10" fillId="2" borderId="27" xfId="0" applyNumberFormat="1" applyFont="1" applyFill="1" applyBorder="1" applyAlignment="1" applyProtection="1">
      <alignment horizontal="center" vertical="center"/>
      <protection locked="0"/>
    </xf>
    <xf numFmtId="164" fontId="11" fillId="2" borderId="25" xfId="1" applyNumberFormat="1" applyFont="1" applyFill="1" applyBorder="1" applyAlignment="1">
      <alignment horizontal="center" vertical="center"/>
    </xf>
    <xf numFmtId="0" fontId="12" fillId="6" borderId="26" xfId="0" applyFont="1" applyFill="1" applyBorder="1" applyAlignment="1">
      <alignment horizontal="left" vertical="center" wrapText="1"/>
    </xf>
    <xf numFmtId="164" fontId="10" fillId="2" borderId="24" xfId="0" applyNumberFormat="1" applyFont="1" applyFill="1" applyBorder="1" applyAlignment="1" applyProtection="1">
      <alignment horizontal="center" vertical="center"/>
      <protection locked="0"/>
    </xf>
    <xf numFmtId="0" fontId="0" fillId="4" borderId="0" xfId="0" applyFill="1" applyAlignment="1" applyProtection="1">
      <alignment horizontal="left"/>
      <protection locked="0"/>
    </xf>
    <xf numFmtId="164" fontId="0" fillId="0" borderId="0" xfId="0" applyNumberFormat="1"/>
    <xf numFmtId="164" fontId="8" fillId="0" borderId="0" xfId="2" applyNumberFormat="1" applyFont="1" applyAlignment="1">
      <alignment horizontal="right" vertical="top"/>
    </xf>
    <xf numFmtId="0" fontId="14" fillId="5" borderId="20" xfId="0" applyFont="1" applyFill="1" applyBorder="1" applyAlignment="1">
      <alignment horizontal="center" vertical="center" wrapText="1"/>
    </xf>
    <xf numFmtId="0" fontId="0" fillId="0" borderId="29" xfId="0" applyBorder="1" applyAlignment="1" applyProtection="1">
      <alignment horizontal="left"/>
      <protection locked="0"/>
    </xf>
    <xf numFmtId="0" fontId="15" fillId="4" borderId="0" xfId="0" applyFont="1" applyFill="1"/>
    <xf numFmtId="0" fontId="17" fillId="0" borderId="0" xfId="0" applyFont="1"/>
    <xf numFmtId="0" fontId="0" fillId="0" borderId="0" xfId="0" applyAlignment="1">
      <alignment vertical="center"/>
    </xf>
    <xf numFmtId="0" fontId="0" fillId="0" borderId="8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10" fillId="7" borderId="23" xfId="0" applyFont="1" applyFill="1" applyBorder="1" applyAlignment="1">
      <alignment horizontal="left" vertical="center" wrapText="1"/>
    </xf>
    <xf numFmtId="164" fontId="10" fillId="7" borderId="24" xfId="0" applyNumberFormat="1" applyFont="1" applyFill="1" applyBorder="1" applyAlignment="1" applyProtection="1">
      <alignment horizontal="center" vertical="center"/>
      <protection locked="0"/>
    </xf>
    <xf numFmtId="164" fontId="11" fillId="7" borderId="25" xfId="1" applyNumberFormat="1" applyFont="1" applyFill="1" applyBorder="1" applyAlignment="1">
      <alignment horizontal="center" vertical="center"/>
    </xf>
    <xf numFmtId="0" fontId="10" fillId="8" borderId="26" xfId="0" applyFont="1" applyFill="1" applyBorder="1" applyAlignment="1">
      <alignment horizontal="left" vertical="center" wrapText="1"/>
    </xf>
    <xf numFmtId="164" fontId="10" fillId="8" borderId="27" xfId="0" applyNumberFormat="1" applyFont="1" applyFill="1" applyBorder="1" applyAlignment="1" applyProtection="1">
      <alignment horizontal="center" vertical="center"/>
      <protection locked="0"/>
    </xf>
    <xf numFmtId="164" fontId="11" fillId="8" borderId="25" xfId="1" applyNumberFormat="1" applyFont="1" applyFill="1" applyBorder="1" applyAlignment="1">
      <alignment horizontal="center" vertical="center"/>
    </xf>
    <xf numFmtId="0" fontId="12" fillId="8" borderId="26" xfId="0" applyFont="1" applyFill="1" applyBorder="1" applyAlignment="1">
      <alignment horizontal="left" vertical="center" wrapText="1"/>
    </xf>
    <xf numFmtId="164" fontId="10" fillId="8" borderId="24" xfId="0" applyNumberFormat="1" applyFont="1" applyFill="1" applyBorder="1" applyAlignment="1" applyProtection="1">
      <alignment horizontal="center" vertical="center"/>
      <protection locked="0"/>
    </xf>
    <xf numFmtId="0" fontId="12" fillId="8" borderId="28" xfId="0" applyFont="1" applyFill="1" applyBorder="1" applyAlignment="1">
      <alignment horizontal="left" vertical="center" wrapText="1"/>
    </xf>
    <xf numFmtId="0" fontId="14" fillId="9" borderId="20" xfId="0" applyFont="1" applyFill="1" applyBorder="1" applyAlignment="1">
      <alignment horizontal="center" vertical="center" wrapText="1"/>
    </xf>
    <xf numFmtId="0" fontId="10" fillId="9" borderId="21" xfId="0" applyFont="1" applyFill="1" applyBorder="1" applyAlignment="1">
      <alignment horizontal="center" vertical="center" wrapText="1"/>
    </xf>
    <xf numFmtId="0" fontId="10" fillId="9" borderId="22" xfId="0" applyFont="1" applyFill="1" applyBorder="1" applyAlignment="1">
      <alignment horizontal="center" vertical="center" wrapText="1"/>
    </xf>
    <xf numFmtId="0" fontId="1" fillId="0" borderId="27" xfId="0" applyFont="1" applyBorder="1" applyAlignment="1" applyProtection="1">
      <alignment horizontal="left"/>
      <protection locked="0"/>
    </xf>
    <xf numFmtId="0" fontId="0" fillId="0" borderId="27" xfId="0" applyBorder="1" applyAlignment="1" applyProtection="1">
      <alignment horizontal="right"/>
      <protection locked="0"/>
    </xf>
    <xf numFmtId="0" fontId="0" fillId="0" borderId="27" xfId="0" applyBorder="1"/>
    <xf numFmtId="0" fontId="1" fillId="0" borderId="30" xfId="0" applyFont="1" applyBorder="1" applyAlignment="1" applyProtection="1">
      <alignment horizontal="left"/>
      <protection locked="0"/>
    </xf>
    <xf numFmtId="0" fontId="1" fillId="0" borderId="31" xfId="0" applyFont="1" applyBorder="1" applyAlignment="1" applyProtection="1">
      <alignment horizontal="left"/>
      <protection locked="0"/>
    </xf>
    <xf numFmtId="0" fontId="0" fillId="0" borderId="30" xfId="0" applyBorder="1" applyAlignment="1" applyProtection="1">
      <alignment horizontal="right"/>
      <protection locked="0"/>
    </xf>
    <xf numFmtId="0" fontId="0" fillId="0" borderId="31" xfId="0" applyBorder="1"/>
    <xf numFmtId="0" fontId="0" fillId="10" borderId="0" xfId="0" applyFill="1"/>
    <xf numFmtId="0" fontId="0" fillId="10" borderId="0" xfId="0" applyFill="1" applyAlignment="1" applyProtection="1">
      <alignment horizontal="left"/>
      <protection locked="0"/>
    </xf>
    <xf numFmtId="0" fontId="0" fillId="0" borderId="0" xfId="0" applyAlignment="1">
      <alignment horizontal="center"/>
    </xf>
    <xf numFmtId="0" fontId="0" fillId="0" borderId="15" xfId="0" applyBorder="1" applyAlignment="1">
      <alignment horizontal="center"/>
    </xf>
    <xf numFmtId="0" fontId="0" fillId="0" borderId="29" xfId="0" applyBorder="1" applyAlignment="1">
      <alignment horizontal="center"/>
    </xf>
  </cellXfs>
  <cellStyles count="8">
    <cellStyle name="Normaallaad" xfId="0" builtinId="0"/>
    <cellStyle name="Normaallaad 2" xfId="7" xr:uid="{FF73A3D7-FE98-465D-86FB-447F44DADDFF}"/>
    <cellStyle name="Normal 2" xfId="4" xr:uid="{00000000-0005-0000-0000-000002000000}"/>
    <cellStyle name="Normal 3" xfId="1" xr:uid="{00000000-0005-0000-0000-000003000000}"/>
    <cellStyle name="Normal 4" xfId="5" xr:uid="{00000000-0005-0000-0000-000004000000}"/>
    <cellStyle name="Normal 5" xfId="2" xr:uid="{00000000-0005-0000-0000-000005000000}"/>
    <cellStyle name="Normal 6" xfId="3" xr:uid="{00000000-0005-0000-0000-000006000000}"/>
    <cellStyle name="Normal 7" xfId="6" xr:uid="{00000000-0005-0000-0000-000034000000}"/>
  </cellStyles>
  <dxfs count="0"/>
  <tableStyles count="0" defaultTableStyle="TableStyleMedium2" defaultPivotStyle="PivotStyleLight16"/>
  <colors>
    <mruColors>
      <color rgb="FF7798AB"/>
      <color rgb="FFC7EDF5"/>
      <color rgb="FFE37066"/>
      <color rgb="FF032E69"/>
      <color rgb="FFF0F2A6"/>
      <color rgb="FF0078B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3.xml"/></Relationships>
</file>

<file path=xl/charts/_rels/chart4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et-EE"/>
              <a:t>Puit- ja pabertoodete tootmise mahui</a:t>
            </a:r>
            <a:r>
              <a:rPr lang="en-US"/>
              <a:t>ndeks</a:t>
            </a:r>
            <a:r>
              <a:rPr lang="et-EE"/>
              <a:t> (2021 = 100)</a:t>
            </a:r>
            <a:endParaRPr lang="en-US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n-US"/>
        </a:p>
      </c:txPr>
    </c:title>
    <c:autoTitleDeleted val="0"/>
    <c:plotArea>
      <c:layout>
        <c:manualLayout>
          <c:layoutTarget val="inner"/>
          <c:xMode val="edge"/>
          <c:yMode val="edge"/>
          <c:x val="4.7210610403400119E-2"/>
          <c:y val="0.12190812038065794"/>
          <c:w val="0.92749396701308084"/>
          <c:h val="0.62377359816539901"/>
        </c:manualLayout>
      </c:layout>
      <c:lineChart>
        <c:grouping val="standard"/>
        <c:varyColors val="0"/>
        <c:ser>
          <c:idx val="0"/>
          <c:order val="0"/>
          <c:tx>
            <c:strRef>
              <c:f>'2021 = 100'!$A$8</c:f>
              <c:strCache>
                <c:ptCount val="1"/>
                <c:pt idx="0">
                  <c:v>Puidu töötlemine ja puittoodete tootmine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1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'2021 = 100'!$ED$7:$HJ$7</c:f>
              <c:numCache>
                <c:formatCode>General</c:formatCode>
                <c:ptCount val="85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  <c:pt idx="72">
                  <c:v>2024</c:v>
                </c:pt>
                <c:pt idx="84">
                  <c:v>2025</c:v>
                </c:pt>
              </c:numCache>
            </c:numRef>
          </c:cat>
          <c:val>
            <c:numRef>
              <c:f>'2021 = 100'!$ED$8:$HJ$8</c:f>
              <c:numCache>
                <c:formatCode>General</c:formatCode>
                <c:ptCount val="85"/>
                <c:pt idx="0">
                  <c:v>81.099999999999994</c:v>
                </c:pt>
                <c:pt idx="1">
                  <c:v>75.5</c:v>
                </c:pt>
                <c:pt idx="2">
                  <c:v>78</c:v>
                </c:pt>
                <c:pt idx="3">
                  <c:v>76.5</c:v>
                </c:pt>
                <c:pt idx="4">
                  <c:v>82.7</c:v>
                </c:pt>
                <c:pt idx="5">
                  <c:v>77.900000000000006</c:v>
                </c:pt>
                <c:pt idx="6">
                  <c:v>77.2</c:v>
                </c:pt>
                <c:pt idx="7">
                  <c:v>76.400000000000006</c:v>
                </c:pt>
                <c:pt idx="8">
                  <c:v>79.900000000000006</c:v>
                </c:pt>
                <c:pt idx="9">
                  <c:v>79.099999999999994</c:v>
                </c:pt>
                <c:pt idx="10">
                  <c:v>83.9</c:v>
                </c:pt>
                <c:pt idx="11">
                  <c:v>83.9</c:v>
                </c:pt>
                <c:pt idx="12">
                  <c:v>80.099999999999994</c:v>
                </c:pt>
                <c:pt idx="13">
                  <c:v>83.1</c:v>
                </c:pt>
                <c:pt idx="14">
                  <c:v>79.599999999999994</c:v>
                </c:pt>
                <c:pt idx="15">
                  <c:v>81.8</c:v>
                </c:pt>
                <c:pt idx="16">
                  <c:v>82.6</c:v>
                </c:pt>
                <c:pt idx="17">
                  <c:v>81.900000000000006</c:v>
                </c:pt>
                <c:pt idx="18">
                  <c:v>84.3</c:v>
                </c:pt>
                <c:pt idx="19">
                  <c:v>82.6</c:v>
                </c:pt>
                <c:pt idx="20">
                  <c:v>80.2</c:v>
                </c:pt>
                <c:pt idx="21">
                  <c:v>82</c:v>
                </c:pt>
                <c:pt idx="22">
                  <c:v>83.4</c:v>
                </c:pt>
                <c:pt idx="23">
                  <c:v>88.2</c:v>
                </c:pt>
                <c:pt idx="24">
                  <c:v>80.099999999999994</c:v>
                </c:pt>
                <c:pt idx="25">
                  <c:v>92.7</c:v>
                </c:pt>
                <c:pt idx="26">
                  <c:v>82</c:v>
                </c:pt>
                <c:pt idx="27">
                  <c:v>80.7</c:v>
                </c:pt>
                <c:pt idx="28">
                  <c:v>81.7</c:v>
                </c:pt>
                <c:pt idx="29">
                  <c:v>82.8</c:v>
                </c:pt>
                <c:pt idx="30">
                  <c:v>90.7</c:v>
                </c:pt>
                <c:pt idx="31">
                  <c:v>89</c:v>
                </c:pt>
                <c:pt idx="32">
                  <c:v>87</c:v>
                </c:pt>
                <c:pt idx="33">
                  <c:v>91.7</c:v>
                </c:pt>
                <c:pt idx="34">
                  <c:v>93.3</c:v>
                </c:pt>
                <c:pt idx="35">
                  <c:v>91.1</c:v>
                </c:pt>
                <c:pt idx="36">
                  <c:v>97.8</c:v>
                </c:pt>
                <c:pt idx="37">
                  <c:v>96.4</c:v>
                </c:pt>
                <c:pt idx="38">
                  <c:v>93.3</c:v>
                </c:pt>
                <c:pt idx="39">
                  <c:v>99.7</c:v>
                </c:pt>
                <c:pt idx="40">
                  <c:v>100.4</c:v>
                </c:pt>
                <c:pt idx="41">
                  <c:v>99.9</c:v>
                </c:pt>
                <c:pt idx="42">
                  <c:v>97.4</c:v>
                </c:pt>
                <c:pt idx="43">
                  <c:v>102.1</c:v>
                </c:pt>
                <c:pt idx="44">
                  <c:v>104.5</c:v>
                </c:pt>
                <c:pt idx="45">
                  <c:v>102.1</c:v>
                </c:pt>
                <c:pt idx="46">
                  <c:v>106.1</c:v>
                </c:pt>
                <c:pt idx="47">
                  <c:v>97.7</c:v>
                </c:pt>
                <c:pt idx="48">
                  <c:v>103.7</c:v>
                </c:pt>
                <c:pt idx="49">
                  <c:v>100.2</c:v>
                </c:pt>
                <c:pt idx="50">
                  <c:v>105.7</c:v>
                </c:pt>
                <c:pt idx="51">
                  <c:v>105.9</c:v>
                </c:pt>
                <c:pt idx="52">
                  <c:v>101.9</c:v>
                </c:pt>
                <c:pt idx="53">
                  <c:v>95.9</c:v>
                </c:pt>
                <c:pt idx="54">
                  <c:v>85.1</c:v>
                </c:pt>
                <c:pt idx="55">
                  <c:v>94.1</c:v>
                </c:pt>
                <c:pt idx="56">
                  <c:v>89.8</c:v>
                </c:pt>
                <c:pt idx="57">
                  <c:v>89.9</c:v>
                </c:pt>
                <c:pt idx="58">
                  <c:v>86.5</c:v>
                </c:pt>
                <c:pt idx="59">
                  <c:v>92.4</c:v>
                </c:pt>
                <c:pt idx="60">
                  <c:v>90.3</c:v>
                </c:pt>
                <c:pt idx="61">
                  <c:v>98</c:v>
                </c:pt>
                <c:pt idx="62">
                  <c:v>81.3</c:v>
                </c:pt>
                <c:pt idx="63">
                  <c:v>78.099999999999994</c:v>
                </c:pt>
                <c:pt idx="64">
                  <c:v>76.599999999999994</c:v>
                </c:pt>
                <c:pt idx="65">
                  <c:v>69</c:v>
                </c:pt>
                <c:pt idx="66">
                  <c:v>74.8</c:v>
                </c:pt>
                <c:pt idx="67">
                  <c:v>79.900000000000006</c:v>
                </c:pt>
                <c:pt idx="68">
                  <c:v>78.5</c:v>
                </c:pt>
                <c:pt idx="69">
                  <c:v>75.8</c:v>
                </c:pt>
                <c:pt idx="70">
                  <c:v>76.599999999999994</c:v>
                </c:pt>
                <c:pt idx="71">
                  <c:v>79.900000000000006</c:v>
                </c:pt>
                <c:pt idx="72">
                  <c:v>69.7</c:v>
                </c:pt>
                <c:pt idx="73">
                  <c:v>73.8</c:v>
                </c:pt>
                <c:pt idx="74">
                  <c:v>71.7</c:v>
                </c:pt>
                <c:pt idx="75">
                  <c:v>68.900000000000006</c:v>
                </c:pt>
                <c:pt idx="76">
                  <c:v>71.3</c:v>
                </c:pt>
                <c:pt idx="77">
                  <c:v>67.3</c:v>
                </c:pt>
                <c:pt idx="78">
                  <c:v>69.5</c:v>
                </c:pt>
                <c:pt idx="79">
                  <c:v>68.5</c:v>
                </c:pt>
                <c:pt idx="80">
                  <c:v>69.5</c:v>
                </c:pt>
                <c:pt idx="81">
                  <c:v>71.099999999999994</c:v>
                </c:pt>
                <c:pt idx="82">
                  <c:v>72.7</c:v>
                </c:pt>
                <c:pt idx="83">
                  <c:v>69.2</c:v>
                </c:pt>
                <c:pt idx="84">
                  <c:v>72.099999999999994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33-4F43-ACD4-28BA0CCA4FCC}"/>
            </c:ext>
          </c:extLst>
        </c:ser>
        <c:ser>
          <c:idx val="2"/>
          <c:order val="1"/>
          <c:tx>
            <c:strRef>
              <c:f>'2021 = 100'!$A$10</c:f>
              <c:strCache>
                <c:ptCount val="1"/>
                <c:pt idx="0">
                  <c:v>Paberi ja pabertoodete tootmine</c:v>
                </c:pt>
              </c:strCache>
            </c:strRef>
          </c:tx>
          <c:spPr>
            <a:ln w="28575" cap="rnd">
              <a:solidFill>
                <a:schemeClr val="accent4"/>
              </a:solidFill>
              <a:round/>
            </a:ln>
            <a:effectLst/>
          </c:spPr>
          <c:marker>
            <c:symbol val="none"/>
          </c:marker>
          <c:trendline>
            <c:name>12 kuu keskmine trend</c:name>
            <c:spPr>
              <a:ln w="19050" cap="rnd">
                <a:solidFill>
                  <a:schemeClr val="accent4"/>
                </a:solidFill>
                <a:prstDash val="sysDash"/>
              </a:ln>
              <a:effectLst/>
            </c:spPr>
            <c:trendlineType val="movingAvg"/>
            <c:period val="12"/>
            <c:dispRSqr val="0"/>
            <c:dispEq val="0"/>
          </c:trendline>
          <c:cat>
            <c:numRef>
              <c:f>'2021 = 100'!$ED$7:$HJ$7</c:f>
              <c:numCache>
                <c:formatCode>General</c:formatCode>
                <c:ptCount val="85"/>
                <c:pt idx="0">
                  <c:v>2018</c:v>
                </c:pt>
                <c:pt idx="12">
                  <c:v>2019</c:v>
                </c:pt>
                <c:pt idx="24">
                  <c:v>2020</c:v>
                </c:pt>
                <c:pt idx="36">
                  <c:v>2021</c:v>
                </c:pt>
                <c:pt idx="48">
                  <c:v>2022</c:v>
                </c:pt>
                <c:pt idx="60">
                  <c:v>2023</c:v>
                </c:pt>
                <c:pt idx="72">
                  <c:v>2024</c:v>
                </c:pt>
                <c:pt idx="84">
                  <c:v>2025</c:v>
                </c:pt>
              </c:numCache>
            </c:numRef>
          </c:cat>
          <c:val>
            <c:numRef>
              <c:f>'2021 = 100'!$ED$10:$HJ$10</c:f>
              <c:numCache>
                <c:formatCode>General</c:formatCode>
                <c:ptCount val="85"/>
                <c:pt idx="0">
                  <c:v>87.3</c:v>
                </c:pt>
                <c:pt idx="1">
                  <c:v>93.4</c:v>
                </c:pt>
                <c:pt idx="2">
                  <c:v>95.3</c:v>
                </c:pt>
                <c:pt idx="3">
                  <c:v>96</c:v>
                </c:pt>
                <c:pt idx="4">
                  <c:v>96.1</c:v>
                </c:pt>
                <c:pt idx="5">
                  <c:v>95.1</c:v>
                </c:pt>
                <c:pt idx="6">
                  <c:v>98.7</c:v>
                </c:pt>
                <c:pt idx="7">
                  <c:v>97</c:v>
                </c:pt>
                <c:pt idx="8">
                  <c:v>98.9</c:v>
                </c:pt>
                <c:pt idx="9">
                  <c:v>94.8</c:v>
                </c:pt>
                <c:pt idx="10">
                  <c:v>93.2</c:v>
                </c:pt>
                <c:pt idx="11">
                  <c:v>100.9</c:v>
                </c:pt>
                <c:pt idx="12">
                  <c:v>96.5</c:v>
                </c:pt>
                <c:pt idx="13">
                  <c:v>88.2</c:v>
                </c:pt>
                <c:pt idx="14">
                  <c:v>97.1</c:v>
                </c:pt>
                <c:pt idx="15">
                  <c:v>95.8</c:v>
                </c:pt>
                <c:pt idx="16">
                  <c:v>89</c:v>
                </c:pt>
                <c:pt idx="17">
                  <c:v>86.3</c:v>
                </c:pt>
                <c:pt idx="18">
                  <c:v>86.3</c:v>
                </c:pt>
                <c:pt idx="19">
                  <c:v>89.6</c:v>
                </c:pt>
                <c:pt idx="20">
                  <c:v>90.6</c:v>
                </c:pt>
                <c:pt idx="21">
                  <c:v>91.1</c:v>
                </c:pt>
                <c:pt idx="22">
                  <c:v>92</c:v>
                </c:pt>
                <c:pt idx="23">
                  <c:v>92.3</c:v>
                </c:pt>
                <c:pt idx="24">
                  <c:v>94.3</c:v>
                </c:pt>
                <c:pt idx="25">
                  <c:v>93.3</c:v>
                </c:pt>
                <c:pt idx="26">
                  <c:v>95</c:v>
                </c:pt>
                <c:pt idx="27">
                  <c:v>92</c:v>
                </c:pt>
                <c:pt idx="28">
                  <c:v>86.2</c:v>
                </c:pt>
                <c:pt idx="29">
                  <c:v>84.5</c:v>
                </c:pt>
                <c:pt idx="30">
                  <c:v>88.3</c:v>
                </c:pt>
                <c:pt idx="31">
                  <c:v>90.4</c:v>
                </c:pt>
                <c:pt idx="32">
                  <c:v>85.8</c:v>
                </c:pt>
                <c:pt idx="33">
                  <c:v>88.7</c:v>
                </c:pt>
                <c:pt idx="34">
                  <c:v>82.4</c:v>
                </c:pt>
                <c:pt idx="35">
                  <c:v>91.1</c:v>
                </c:pt>
                <c:pt idx="36">
                  <c:v>92</c:v>
                </c:pt>
                <c:pt idx="37">
                  <c:v>95.1</c:v>
                </c:pt>
                <c:pt idx="38">
                  <c:v>92.5</c:v>
                </c:pt>
                <c:pt idx="39">
                  <c:v>101.1</c:v>
                </c:pt>
                <c:pt idx="40">
                  <c:v>98.9</c:v>
                </c:pt>
                <c:pt idx="41">
                  <c:v>98.8</c:v>
                </c:pt>
                <c:pt idx="42">
                  <c:v>103.8</c:v>
                </c:pt>
                <c:pt idx="43">
                  <c:v>99.9</c:v>
                </c:pt>
                <c:pt idx="44">
                  <c:v>103.8</c:v>
                </c:pt>
                <c:pt idx="45">
                  <c:v>103.6</c:v>
                </c:pt>
                <c:pt idx="46">
                  <c:v>101.2</c:v>
                </c:pt>
                <c:pt idx="47">
                  <c:v>109</c:v>
                </c:pt>
                <c:pt idx="48">
                  <c:v>104.7</c:v>
                </c:pt>
                <c:pt idx="49">
                  <c:v>96.2</c:v>
                </c:pt>
                <c:pt idx="50">
                  <c:v>104.2</c:v>
                </c:pt>
                <c:pt idx="51">
                  <c:v>102.7</c:v>
                </c:pt>
                <c:pt idx="52">
                  <c:v>109.6</c:v>
                </c:pt>
                <c:pt idx="53">
                  <c:v>100.7</c:v>
                </c:pt>
                <c:pt idx="54">
                  <c:v>95.9</c:v>
                </c:pt>
                <c:pt idx="55">
                  <c:v>97.5</c:v>
                </c:pt>
                <c:pt idx="56">
                  <c:v>85.6</c:v>
                </c:pt>
                <c:pt idx="57">
                  <c:v>87.8</c:v>
                </c:pt>
                <c:pt idx="58">
                  <c:v>88.9</c:v>
                </c:pt>
                <c:pt idx="59">
                  <c:v>59.7</c:v>
                </c:pt>
                <c:pt idx="60">
                  <c:v>74.5</c:v>
                </c:pt>
                <c:pt idx="61">
                  <c:v>67.7</c:v>
                </c:pt>
                <c:pt idx="62">
                  <c:v>57.4</c:v>
                </c:pt>
                <c:pt idx="63">
                  <c:v>58.3</c:v>
                </c:pt>
                <c:pt idx="64">
                  <c:v>63.3</c:v>
                </c:pt>
                <c:pt idx="65">
                  <c:v>63.5</c:v>
                </c:pt>
                <c:pt idx="66">
                  <c:v>62.8</c:v>
                </c:pt>
                <c:pt idx="67">
                  <c:v>67.5</c:v>
                </c:pt>
                <c:pt idx="68">
                  <c:v>64.599999999999994</c:v>
                </c:pt>
                <c:pt idx="69">
                  <c:v>72.2</c:v>
                </c:pt>
                <c:pt idx="70">
                  <c:v>70.599999999999994</c:v>
                </c:pt>
                <c:pt idx="71">
                  <c:v>71.599999999999994</c:v>
                </c:pt>
                <c:pt idx="72">
                  <c:v>69.099999999999994</c:v>
                </c:pt>
                <c:pt idx="73">
                  <c:v>78.8</c:v>
                </c:pt>
                <c:pt idx="74">
                  <c:v>78.3</c:v>
                </c:pt>
                <c:pt idx="75">
                  <c:v>83.9</c:v>
                </c:pt>
                <c:pt idx="76">
                  <c:v>88.2</c:v>
                </c:pt>
                <c:pt idx="77">
                  <c:v>89.8</c:v>
                </c:pt>
                <c:pt idx="78">
                  <c:v>85.3</c:v>
                </c:pt>
                <c:pt idx="79">
                  <c:v>77.3</c:v>
                </c:pt>
                <c:pt idx="80">
                  <c:v>72.8</c:v>
                </c:pt>
                <c:pt idx="81">
                  <c:v>73.599999999999994</c:v>
                </c:pt>
                <c:pt idx="82">
                  <c:v>80.2</c:v>
                </c:pt>
                <c:pt idx="83">
                  <c:v>80.3</c:v>
                </c:pt>
                <c:pt idx="84">
                  <c:v>71.900000000000006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33-4F43-ACD4-28BA0CCA4FC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33242880"/>
        <c:axId val="179408256"/>
      </c:lineChart>
      <c:catAx>
        <c:axId val="133242880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79408256"/>
        <c:crosses val="autoZero"/>
        <c:auto val="1"/>
        <c:lblAlgn val="ctr"/>
        <c:lblOffset val="100"/>
        <c:noMultiLvlLbl val="0"/>
      </c:catAx>
      <c:valAx>
        <c:axId val="179408256"/>
        <c:scaling>
          <c:orientation val="minMax"/>
          <c:max val="160"/>
          <c:min val="2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13324288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et-E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000000000000722" l="0.70000000000000162" r="0.70000000000000162" t="0.75000000000000722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'2021 = 100'!$A$8</c:f>
              <c:strCache>
                <c:ptCount val="1"/>
                <c:pt idx="0">
                  <c:v>Puidu töötlemine ja puittoodete tootmine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1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multiLvlStrRef>
              <c:f>'2021 = 100'!$FZ$6:$HH$7</c:f>
              <c:multiLvlStrCache>
                <c:ptCount val="35"/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  <c:lvl>
                  <c:pt idx="0">
                    <c:v>jaanuar</c:v>
                  </c:pt>
                  <c:pt idx="1">
                    <c:v>veebruar</c:v>
                  </c:pt>
                  <c:pt idx="2">
                    <c:v>märts</c:v>
                  </c:pt>
                  <c:pt idx="3">
                    <c:v>aprill</c:v>
                  </c:pt>
                  <c:pt idx="4">
                    <c:v>mai</c:v>
                  </c:pt>
                  <c:pt idx="5">
                    <c:v>juuni</c:v>
                  </c:pt>
                  <c:pt idx="6">
                    <c:v>juuli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oktoober</c:v>
                  </c:pt>
                  <c:pt idx="10">
                    <c:v>november</c:v>
                  </c:pt>
                  <c:pt idx="11">
                    <c:v>detsember</c:v>
                  </c:pt>
                  <c:pt idx="12">
                    <c:v>jaanuar</c:v>
                  </c:pt>
                  <c:pt idx="13">
                    <c:v>veebruar</c:v>
                  </c:pt>
                  <c:pt idx="14">
                    <c:v>märts</c:v>
                  </c:pt>
                  <c:pt idx="15">
                    <c:v>aprill</c:v>
                  </c:pt>
                  <c:pt idx="16">
                    <c:v>mai</c:v>
                  </c:pt>
                  <c:pt idx="17">
                    <c:v>juuni</c:v>
                  </c:pt>
                  <c:pt idx="18">
                    <c:v>juuli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oktoober</c:v>
                  </c:pt>
                  <c:pt idx="22">
                    <c:v>november</c:v>
                  </c:pt>
                  <c:pt idx="23">
                    <c:v>detsember</c:v>
                  </c:pt>
                  <c:pt idx="24">
                    <c:v>jaanuar</c:v>
                  </c:pt>
                  <c:pt idx="25">
                    <c:v>veebruar</c:v>
                  </c:pt>
                  <c:pt idx="26">
                    <c:v>märts</c:v>
                  </c:pt>
                  <c:pt idx="27">
                    <c:v>aprill</c:v>
                  </c:pt>
                  <c:pt idx="28">
                    <c:v>mai</c:v>
                  </c:pt>
                  <c:pt idx="29">
                    <c:v>juuni</c:v>
                  </c:pt>
                  <c:pt idx="30">
                    <c:v>juuli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oktoober</c:v>
                  </c:pt>
                  <c:pt idx="34">
                    <c:v>november</c:v>
                  </c:pt>
                </c:lvl>
              </c:multiLvlStrCache>
            </c:multiLvlStrRef>
          </c:cat>
          <c:val>
            <c:numRef>
              <c:f>'2021 = 100'!$FZ$8:$HH$8</c:f>
              <c:numCache>
                <c:formatCode>General</c:formatCode>
                <c:ptCount val="35"/>
                <c:pt idx="0">
                  <c:v>103.7</c:v>
                </c:pt>
                <c:pt idx="1">
                  <c:v>100.2</c:v>
                </c:pt>
                <c:pt idx="2">
                  <c:v>105.7</c:v>
                </c:pt>
                <c:pt idx="3">
                  <c:v>105.9</c:v>
                </c:pt>
                <c:pt idx="4">
                  <c:v>101.9</c:v>
                </c:pt>
                <c:pt idx="5">
                  <c:v>95.9</c:v>
                </c:pt>
                <c:pt idx="6">
                  <c:v>85.1</c:v>
                </c:pt>
                <c:pt idx="7">
                  <c:v>94.1</c:v>
                </c:pt>
                <c:pt idx="8">
                  <c:v>89.8</c:v>
                </c:pt>
                <c:pt idx="9">
                  <c:v>89.9</c:v>
                </c:pt>
                <c:pt idx="10">
                  <c:v>86.5</c:v>
                </c:pt>
                <c:pt idx="11">
                  <c:v>92.4</c:v>
                </c:pt>
                <c:pt idx="12">
                  <c:v>90.3</c:v>
                </c:pt>
                <c:pt idx="13">
                  <c:v>98</c:v>
                </c:pt>
                <c:pt idx="14">
                  <c:v>81.3</c:v>
                </c:pt>
                <c:pt idx="15">
                  <c:v>78.099999999999994</c:v>
                </c:pt>
                <c:pt idx="16">
                  <c:v>76.599999999999994</c:v>
                </c:pt>
                <c:pt idx="17">
                  <c:v>69</c:v>
                </c:pt>
                <c:pt idx="18">
                  <c:v>74.8</c:v>
                </c:pt>
                <c:pt idx="19">
                  <c:v>79.900000000000006</c:v>
                </c:pt>
                <c:pt idx="20">
                  <c:v>78.5</c:v>
                </c:pt>
                <c:pt idx="21">
                  <c:v>75.8</c:v>
                </c:pt>
                <c:pt idx="22">
                  <c:v>76.599999999999994</c:v>
                </c:pt>
                <c:pt idx="23">
                  <c:v>79.900000000000006</c:v>
                </c:pt>
                <c:pt idx="24">
                  <c:v>69.7</c:v>
                </c:pt>
                <c:pt idx="25">
                  <c:v>73.8</c:v>
                </c:pt>
                <c:pt idx="26">
                  <c:v>71.7</c:v>
                </c:pt>
                <c:pt idx="27">
                  <c:v>68.900000000000006</c:v>
                </c:pt>
                <c:pt idx="28">
                  <c:v>71.3</c:v>
                </c:pt>
                <c:pt idx="29">
                  <c:v>67.3</c:v>
                </c:pt>
                <c:pt idx="30">
                  <c:v>69.5</c:v>
                </c:pt>
                <c:pt idx="31">
                  <c:v>68.5</c:v>
                </c:pt>
                <c:pt idx="32">
                  <c:v>69.5</c:v>
                </c:pt>
                <c:pt idx="33">
                  <c:v>71.099999999999994</c:v>
                </c:pt>
                <c:pt idx="34">
                  <c:v>72.7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25-4904-990B-5D999FFE6C24}"/>
            </c:ext>
          </c:extLst>
        </c:ser>
        <c:ser>
          <c:idx val="1"/>
          <c:order val="1"/>
          <c:tx>
            <c:strRef>
              <c:f>'2021 = 100'!$A$10</c:f>
              <c:strCache>
                <c:ptCount val="1"/>
                <c:pt idx="0">
                  <c:v>Paberi ja pabertoodete tootmine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trendline>
            <c:spPr>
              <a:ln w="19050" cap="rnd">
                <a:solidFill>
                  <a:schemeClr val="accent2"/>
                </a:solidFill>
                <a:prstDash val="sysDot"/>
              </a:ln>
              <a:effectLst/>
            </c:spPr>
            <c:trendlineType val="log"/>
            <c:dispRSqr val="0"/>
            <c:dispEq val="0"/>
          </c:trendline>
          <c:cat>
            <c:multiLvlStrRef>
              <c:f>'2021 = 100'!$FZ$6:$HH$7</c:f>
              <c:multiLvlStrCache>
                <c:ptCount val="35"/>
                <c:lvl>
                  <c:pt idx="0">
                    <c:v>2022</c:v>
                  </c:pt>
                  <c:pt idx="12">
                    <c:v>2023</c:v>
                  </c:pt>
                  <c:pt idx="24">
                    <c:v>2024</c:v>
                  </c:pt>
                </c:lvl>
                <c:lvl>
                  <c:pt idx="0">
                    <c:v>jaanuar</c:v>
                  </c:pt>
                  <c:pt idx="1">
                    <c:v>veebruar</c:v>
                  </c:pt>
                  <c:pt idx="2">
                    <c:v>märts</c:v>
                  </c:pt>
                  <c:pt idx="3">
                    <c:v>aprill</c:v>
                  </c:pt>
                  <c:pt idx="4">
                    <c:v>mai</c:v>
                  </c:pt>
                  <c:pt idx="5">
                    <c:v>juuni</c:v>
                  </c:pt>
                  <c:pt idx="6">
                    <c:v>juuli</c:v>
                  </c:pt>
                  <c:pt idx="7">
                    <c:v>august</c:v>
                  </c:pt>
                  <c:pt idx="8">
                    <c:v>september</c:v>
                  </c:pt>
                  <c:pt idx="9">
                    <c:v>oktoober</c:v>
                  </c:pt>
                  <c:pt idx="10">
                    <c:v>november</c:v>
                  </c:pt>
                  <c:pt idx="11">
                    <c:v>detsember</c:v>
                  </c:pt>
                  <c:pt idx="12">
                    <c:v>jaanuar</c:v>
                  </c:pt>
                  <c:pt idx="13">
                    <c:v>veebruar</c:v>
                  </c:pt>
                  <c:pt idx="14">
                    <c:v>märts</c:v>
                  </c:pt>
                  <c:pt idx="15">
                    <c:v>aprill</c:v>
                  </c:pt>
                  <c:pt idx="16">
                    <c:v>mai</c:v>
                  </c:pt>
                  <c:pt idx="17">
                    <c:v>juuni</c:v>
                  </c:pt>
                  <c:pt idx="18">
                    <c:v>juuli</c:v>
                  </c:pt>
                  <c:pt idx="19">
                    <c:v>august</c:v>
                  </c:pt>
                  <c:pt idx="20">
                    <c:v>september</c:v>
                  </c:pt>
                  <c:pt idx="21">
                    <c:v>oktoober</c:v>
                  </c:pt>
                  <c:pt idx="22">
                    <c:v>november</c:v>
                  </c:pt>
                  <c:pt idx="23">
                    <c:v>detsember</c:v>
                  </c:pt>
                  <c:pt idx="24">
                    <c:v>jaanuar</c:v>
                  </c:pt>
                  <c:pt idx="25">
                    <c:v>veebruar</c:v>
                  </c:pt>
                  <c:pt idx="26">
                    <c:v>märts</c:v>
                  </c:pt>
                  <c:pt idx="27">
                    <c:v>aprill</c:v>
                  </c:pt>
                  <c:pt idx="28">
                    <c:v>mai</c:v>
                  </c:pt>
                  <c:pt idx="29">
                    <c:v>juuni</c:v>
                  </c:pt>
                  <c:pt idx="30">
                    <c:v>juuli</c:v>
                  </c:pt>
                  <c:pt idx="31">
                    <c:v>august</c:v>
                  </c:pt>
                  <c:pt idx="32">
                    <c:v>september</c:v>
                  </c:pt>
                  <c:pt idx="33">
                    <c:v>oktoober</c:v>
                  </c:pt>
                  <c:pt idx="34">
                    <c:v>november</c:v>
                  </c:pt>
                </c:lvl>
              </c:multiLvlStrCache>
            </c:multiLvlStrRef>
          </c:cat>
          <c:val>
            <c:numRef>
              <c:f>'2021 = 100'!$FZ$10:$HH$10</c:f>
              <c:numCache>
                <c:formatCode>General</c:formatCode>
                <c:ptCount val="35"/>
                <c:pt idx="0">
                  <c:v>104.7</c:v>
                </c:pt>
                <c:pt idx="1">
                  <c:v>96.2</c:v>
                </c:pt>
                <c:pt idx="2">
                  <c:v>104.2</c:v>
                </c:pt>
                <c:pt idx="3">
                  <c:v>102.7</c:v>
                </c:pt>
                <c:pt idx="4">
                  <c:v>109.6</c:v>
                </c:pt>
                <c:pt idx="5">
                  <c:v>100.7</c:v>
                </c:pt>
                <c:pt idx="6">
                  <c:v>95.9</c:v>
                </c:pt>
                <c:pt idx="7">
                  <c:v>97.5</c:v>
                </c:pt>
                <c:pt idx="8">
                  <c:v>85.6</c:v>
                </c:pt>
                <c:pt idx="9">
                  <c:v>87.8</c:v>
                </c:pt>
                <c:pt idx="10">
                  <c:v>88.9</c:v>
                </c:pt>
                <c:pt idx="11">
                  <c:v>59.7</c:v>
                </c:pt>
                <c:pt idx="12">
                  <c:v>74.5</c:v>
                </c:pt>
                <c:pt idx="13">
                  <c:v>67.7</c:v>
                </c:pt>
                <c:pt idx="14">
                  <c:v>57.4</c:v>
                </c:pt>
                <c:pt idx="15">
                  <c:v>58.3</c:v>
                </c:pt>
                <c:pt idx="16">
                  <c:v>63.3</c:v>
                </c:pt>
                <c:pt idx="17">
                  <c:v>63.5</c:v>
                </c:pt>
                <c:pt idx="18">
                  <c:v>62.8</c:v>
                </c:pt>
                <c:pt idx="19">
                  <c:v>67.5</c:v>
                </c:pt>
                <c:pt idx="20">
                  <c:v>64.599999999999994</c:v>
                </c:pt>
                <c:pt idx="21">
                  <c:v>72.2</c:v>
                </c:pt>
                <c:pt idx="22">
                  <c:v>70.599999999999994</c:v>
                </c:pt>
                <c:pt idx="23">
                  <c:v>71.599999999999994</c:v>
                </c:pt>
                <c:pt idx="24">
                  <c:v>69.099999999999994</c:v>
                </c:pt>
                <c:pt idx="25">
                  <c:v>78.8</c:v>
                </c:pt>
                <c:pt idx="26">
                  <c:v>78.3</c:v>
                </c:pt>
                <c:pt idx="27">
                  <c:v>83.9</c:v>
                </c:pt>
                <c:pt idx="28">
                  <c:v>88.2</c:v>
                </c:pt>
                <c:pt idx="29">
                  <c:v>89.8</c:v>
                </c:pt>
                <c:pt idx="30">
                  <c:v>85.3</c:v>
                </c:pt>
                <c:pt idx="31">
                  <c:v>77.3</c:v>
                </c:pt>
                <c:pt idx="32">
                  <c:v>72.8</c:v>
                </c:pt>
                <c:pt idx="33">
                  <c:v>73.599999999999994</c:v>
                </c:pt>
                <c:pt idx="34">
                  <c:v>80.2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25-4904-990B-5D999FFE6C2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556005080"/>
        <c:axId val="556005440"/>
      </c:lineChart>
      <c:catAx>
        <c:axId val="5560050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6005440"/>
        <c:crosses val="autoZero"/>
        <c:auto val="1"/>
        <c:lblAlgn val="ctr"/>
        <c:lblOffset val="100"/>
        <c:noMultiLvlLbl val="0"/>
      </c:catAx>
      <c:valAx>
        <c:axId val="55600544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et-EE"/>
          </a:p>
        </c:txPr>
        <c:crossAx val="556005080"/>
        <c:crosses val="autoZero"/>
        <c:crossBetween val="between"/>
      </c:valAx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et-EE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Müügiindeks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2025 </a:t>
            </a:r>
            <a:r>
              <a:rPr lang="en-US" sz="1050"/>
              <a:t> (</a:t>
            </a:r>
            <a:r>
              <a:rPr lang="et-EE" sz="1050"/>
              <a:t>2021</a:t>
            </a:r>
            <a:r>
              <a:rPr lang="et-EE" sz="1050" baseline="0"/>
              <a:t>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'Müügiindeks 2021 = 100'!$B$11</c:f>
              <c:strCache>
                <c:ptCount val="1"/>
                <c:pt idx="0">
                  <c:v>..puidutöötlemine ja puittoodete tootmine</c:v>
                </c:pt>
              </c:strCache>
            </c:strRef>
          </c:tx>
          <c:spPr>
            <a:ln>
              <a:solidFill>
                <a:srgbClr val="7798AB"/>
              </a:solidFill>
            </a:ln>
          </c:spPr>
          <c:marker>
            <c:symbol val="none"/>
          </c:marker>
          <c:cat>
            <c:strRef>
              <c:f>'Müügiindeks 2021 = 100'!$C$9:$O$9</c:f>
              <c:strCache>
                <c:ptCount val="13"/>
                <c:pt idx="0">
                  <c:v>Detsember'24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'Müügiindeks 2021 = 100'!$C$11:$O$11</c:f>
              <c:numCache>
                <c:formatCode>General</c:formatCode>
                <c:ptCount val="13"/>
                <c:pt idx="0">
                  <c:v>78</c:v>
                </c:pt>
                <c:pt idx="1">
                  <c:v>87.8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C8A-4395-A815-AC502E56B6E7}"/>
            </c:ext>
          </c:extLst>
        </c:ser>
        <c:ser>
          <c:idx val="1"/>
          <c:order val="1"/>
          <c:tx>
            <c:strRef>
              <c:f>'Müügiindeks 2021 = 100'!$B$12</c:f>
              <c:strCache>
                <c:ptCount val="1"/>
                <c:pt idx="0">
                  <c:v>..paberi ja pabertoodete tootmine</c:v>
                </c:pt>
              </c:strCache>
            </c:strRef>
          </c:tx>
          <c:spPr>
            <a:ln>
              <a:solidFill>
                <a:srgbClr val="032E69"/>
              </a:solidFill>
            </a:ln>
          </c:spPr>
          <c:marker>
            <c:symbol val="none"/>
          </c:marker>
          <c:cat>
            <c:strRef>
              <c:f>'Müügiindeks 2021 = 100'!$C$9:$O$9</c:f>
              <c:strCache>
                <c:ptCount val="13"/>
                <c:pt idx="0">
                  <c:v>Detsember'24</c:v>
                </c:pt>
                <c:pt idx="1">
                  <c:v>Jaanuar</c:v>
                </c:pt>
                <c:pt idx="2">
                  <c:v>Veebruar</c:v>
                </c:pt>
                <c:pt idx="3">
                  <c:v>Märts</c:v>
                </c:pt>
                <c:pt idx="4">
                  <c:v>Aprill</c:v>
                </c:pt>
                <c:pt idx="5">
                  <c:v>Mai</c:v>
                </c:pt>
                <c:pt idx="6">
                  <c:v>Juuni</c:v>
                </c:pt>
                <c:pt idx="7">
                  <c:v>Juuli</c:v>
                </c:pt>
                <c:pt idx="8">
                  <c:v>August</c:v>
                </c:pt>
                <c:pt idx="9">
                  <c:v>September</c:v>
                </c:pt>
                <c:pt idx="10">
                  <c:v>Oktoober</c:v>
                </c:pt>
                <c:pt idx="11">
                  <c:v>November</c:v>
                </c:pt>
                <c:pt idx="12">
                  <c:v>Detsember</c:v>
                </c:pt>
              </c:strCache>
            </c:strRef>
          </c:cat>
          <c:val>
            <c:numRef>
              <c:f>'Müügiindeks 2021 = 100'!$C$12:$O$12</c:f>
              <c:numCache>
                <c:formatCode>General</c:formatCode>
                <c:ptCount val="13"/>
                <c:pt idx="0">
                  <c:v>95</c:v>
                </c:pt>
                <c:pt idx="1">
                  <c:v>97.2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C8A-4395-A815-AC502E56B6E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888192"/>
        <c:axId val="134386176"/>
      </c:lineChart>
      <c:catAx>
        <c:axId val="14688819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386176"/>
        <c:crosses val="autoZero"/>
        <c:auto val="1"/>
        <c:lblAlgn val="ctr"/>
        <c:lblOffset val="100"/>
        <c:tickMarkSkip val="1"/>
        <c:noMultiLvlLbl val="0"/>
      </c:catAx>
      <c:valAx>
        <c:axId val="134386176"/>
        <c:scaling>
          <c:orientation val="minMax"/>
          <c:max val="130"/>
          <c:min val="7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888192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22" l="0.70000000000000162" r="0.70000000000000162" t="0.75000000000000822" header="0.30000000000000032" footer="0.30000000000000032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t-E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050"/>
            </a:pPr>
            <a:r>
              <a:rPr lang="en-US" sz="1050" baseline="0"/>
              <a:t>Sales  index</a:t>
            </a:r>
            <a:r>
              <a:rPr lang="et-EE" sz="1050"/>
              <a:t> </a:t>
            </a:r>
            <a:r>
              <a:rPr lang="en-US" sz="1050"/>
              <a:t> </a:t>
            </a:r>
            <a:r>
              <a:rPr lang="et-EE" sz="1050"/>
              <a:t>2016</a:t>
            </a:r>
            <a:r>
              <a:rPr lang="en-US" sz="1050"/>
              <a:t>  (</a:t>
            </a:r>
            <a:r>
              <a:rPr lang="et-EE" sz="1050"/>
              <a:t>2021 </a:t>
            </a:r>
            <a:r>
              <a:rPr lang="et-EE" sz="1050" baseline="0"/>
              <a:t>= 100)</a:t>
            </a:r>
            <a:endParaRPr lang="en-US" sz="1050"/>
          </a:p>
        </c:rich>
      </c:tx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v>Wood products</c:v>
          </c:tx>
          <c:spPr>
            <a:ln>
              <a:solidFill>
                <a:srgbClr val="00F606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sam=100'!$D$11:$O$11</c:f>
              <c:numCache>
                <c:formatCode>General</c:formatCode>
                <c:ptCount val="12"/>
                <c:pt idx="0">
                  <c:v>104.1</c:v>
                </c:pt>
                <c:pt idx="1">
                  <c:v>108.5</c:v>
                </c:pt>
                <c:pt idx="2">
                  <c:v>102</c:v>
                </c:pt>
                <c:pt idx="3">
                  <c:v>101.1</c:v>
                </c:pt>
                <c:pt idx="4">
                  <c:v>106.2</c:v>
                </c:pt>
                <c:pt idx="5">
                  <c:v>96.6</c:v>
                </c:pt>
                <c:pt idx="6">
                  <c:v>98.4</c:v>
                </c:pt>
                <c:pt idx="7">
                  <c:v>105.1</c:v>
                </c:pt>
                <c:pt idx="8">
                  <c:v>99</c:v>
                </c:pt>
                <c:pt idx="9">
                  <c:v>102.9</c:v>
                </c:pt>
                <c:pt idx="10">
                  <c:v>113.4</c:v>
                </c:pt>
                <c:pt idx="11">
                  <c:v>122.7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7DF-425A-BF1C-84608DFCE5B0}"/>
            </c:ext>
          </c:extLst>
        </c:ser>
        <c:ser>
          <c:idx val="1"/>
          <c:order val="1"/>
          <c:tx>
            <c:v>Paper products</c:v>
          </c:tx>
          <c:spPr>
            <a:ln>
              <a:solidFill>
                <a:srgbClr val="FFC000"/>
              </a:solidFill>
            </a:ln>
          </c:spPr>
          <c:marker>
            <c:symbol val="none"/>
          </c:marker>
          <c:cat>
            <c:strRef>
              <c:f>'[1]2014 eelmise aasta sam = 100 '!$C$7:$N$7</c:f>
              <c:strCache>
                <c:ptCount val="12"/>
                <c:pt idx="0">
                  <c:v>Jan.</c:v>
                </c:pt>
                <c:pt idx="1">
                  <c:v>Feb.</c:v>
                </c:pt>
                <c:pt idx="2">
                  <c:v>March</c:v>
                </c:pt>
                <c:pt idx="3">
                  <c:v>Aprill</c:v>
                </c:pt>
                <c:pt idx="4">
                  <c:v>May</c:v>
                </c:pt>
                <c:pt idx="5">
                  <c:v>June</c:v>
                </c:pt>
                <c:pt idx="6">
                  <c:v>July</c:v>
                </c:pt>
                <c:pt idx="7">
                  <c:v>Aug.</c:v>
                </c:pt>
                <c:pt idx="8">
                  <c:v>Sept.</c:v>
                </c:pt>
                <c:pt idx="9">
                  <c:v>Oct.</c:v>
                </c:pt>
                <c:pt idx="10">
                  <c:v>Nov.</c:v>
                </c:pt>
                <c:pt idx="11">
                  <c:v>Dec.</c:v>
                </c:pt>
              </c:strCache>
            </c:strRef>
          </c:cat>
          <c:val>
            <c:numRef>
              <c:f>'[1]2016 eelmise aasta sam=100'!$D$12:$O$12</c:f>
              <c:numCache>
                <c:formatCode>General</c:formatCode>
                <c:ptCount val="12"/>
                <c:pt idx="0">
                  <c:v>79.7</c:v>
                </c:pt>
                <c:pt idx="1">
                  <c:v>103</c:v>
                </c:pt>
                <c:pt idx="2">
                  <c:v>92.3</c:v>
                </c:pt>
                <c:pt idx="3">
                  <c:v>94.5</c:v>
                </c:pt>
                <c:pt idx="4">
                  <c:v>100.1</c:v>
                </c:pt>
                <c:pt idx="5">
                  <c:v>95.7</c:v>
                </c:pt>
                <c:pt idx="6">
                  <c:v>102.7</c:v>
                </c:pt>
                <c:pt idx="7">
                  <c:v>96.8</c:v>
                </c:pt>
                <c:pt idx="8">
                  <c:v>107</c:v>
                </c:pt>
                <c:pt idx="9">
                  <c:v>99.9</c:v>
                </c:pt>
                <c:pt idx="10">
                  <c:v>97.4</c:v>
                </c:pt>
                <c:pt idx="11">
                  <c:v>109.7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7DF-425A-BF1C-84608DFCE5B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46923520"/>
        <c:axId val="134422528"/>
      </c:lineChart>
      <c:catAx>
        <c:axId val="14692352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crossAx val="134422528"/>
        <c:crosses val="autoZero"/>
        <c:auto val="1"/>
        <c:lblAlgn val="ctr"/>
        <c:lblOffset val="100"/>
        <c:tickMarkSkip val="1"/>
        <c:noMultiLvlLbl val="0"/>
      </c:catAx>
      <c:valAx>
        <c:axId val="134422528"/>
        <c:scaling>
          <c:orientation val="minMax"/>
          <c:max val="140"/>
          <c:min val="0"/>
        </c:scaling>
        <c:delete val="0"/>
        <c:axPos val="l"/>
        <c:majorGridlines/>
        <c:numFmt formatCode="General" sourceLinked="1"/>
        <c:majorTickMark val="out"/>
        <c:minorTickMark val="none"/>
        <c:tickLblPos val="nextTo"/>
        <c:crossAx val="146923520"/>
        <c:crosses val="autoZero"/>
        <c:crossBetween val="midCat"/>
      </c:valAx>
    </c:plotArea>
    <c:legend>
      <c:legendPos val="b"/>
      <c:overlay val="0"/>
    </c:legend>
    <c:plotVisOnly val="1"/>
    <c:dispBlanksAs val="gap"/>
    <c:showDLblsOverMax val="0"/>
  </c:chart>
  <c:printSettings>
    <c:headerFooter/>
    <c:pageMargins b="0.75000000000000866" l="0.70000000000000162" r="0.70000000000000162" t="0.75000000000000866" header="0.30000000000000032" footer="0.30000000000000032"/>
    <c:pageSetup/>
  </c:printSettings>
  <c:userShapes r:id="rId1"/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2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solidFill>
        <a:schemeClr val="phClr"/>
      </a:solidFill>
    </cs:spPr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solidFill>
        <a:schemeClr val="phClr"/>
      </a:solidFill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4.xml"/><Relationship Id="rId1" Type="http://schemas.openxmlformats.org/officeDocument/2006/relationships/chart" Target="../charts/chart3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390526</xdr:colOff>
      <xdr:row>18</xdr:row>
      <xdr:rowOff>152401</xdr:rowOff>
    </xdr:from>
    <xdr:to>
      <xdr:col>14</xdr:col>
      <xdr:colOff>323850</xdr:colOff>
      <xdr:row>35</xdr:row>
      <xdr:rowOff>19051</xdr:rowOff>
    </xdr:to>
    <xdr:graphicFrame macro="">
      <xdr:nvGraphicFramePr>
        <xdr:cNvPr id="4" name="Chart 3">
          <a:extLst>
            <a:ext uri="{FF2B5EF4-FFF2-40B4-BE49-F238E27FC236}">
              <a16:creationId xmlns:a16="http://schemas.microsoft.com/office/drawing/2014/main" id="{8FAB1CD8-BD00-45CD-9B94-154605AFA22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15</xdr:col>
      <xdr:colOff>428631</xdr:colOff>
      <xdr:row>16</xdr:row>
      <xdr:rowOff>138112</xdr:rowOff>
    </xdr:from>
    <xdr:to>
      <xdr:col>24</xdr:col>
      <xdr:colOff>171456</xdr:colOff>
      <xdr:row>31</xdr:row>
      <xdr:rowOff>23812</xdr:rowOff>
    </xdr:to>
    <xdr:graphicFrame macro="">
      <xdr:nvGraphicFramePr>
        <xdr:cNvPr id="6" name="Diagramm 5">
          <a:extLst>
            <a:ext uri="{FF2B5EF4-FFF2-40B4-BE49-F238E27FC236}">
              <a16:creationId xmlns:a16="http://schemas.microsoft.com/office/drawing/2014/main" id="{B86EAE7C-94A6-ED3A-D8EB-9577D31FFDB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15</xdr:row>
      <xdr:rowOff>9526</xdr:rowOff>
    </xdr:from>
    <xdr:to>
      <xdr:col>11</xdr:col>
      <xdr:colOff>266700</xdr:colOff>
      <xdr:row>32</xdr:row>
      <xdr:rowOff>104776</xdr:rowOff>
    </xdr:to>
    <xdr:graphicFrame macro="">
      <xdr:nvGraphicFramePr>
        <xdr:cNvPr id="2" name="Chart 1">
          <a:extLst>
            <a:ext uri="{FF2B5EF4-FFF2-40B4-BE49-F238E27FC236}">
              <a16:creationId xmlns:a16="http://schemas.microsoft.com/office/drawing/2014/main" id="{EDE046B0-2182-4B92-93AB-D9CC5F2921B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12</xdr:col>
      <xdr:colOff>0</xdr:colOff>
      <xdr:row>15</xdr:row>
      <xdr:rowOff>0</xdr:rowOff>
    </xdr:from>
    <xdr:to>
      <xdr:col>22</xdr:col>
      <xdr:colOff>352425</xdr:colOff>
      <xdr:row>34</xdr:row>
      <xdr:rowOff>155575</xdr:rowOff>
    </xdr:to>
    <xdr:graphicFrame macro="">
      <xdr:nvGraphicFramePr>
        <xdr:cNvPr id="3" name="Chart 2">
          <a:extLst>
            <a:ext uri="{FF2B5EF4-FFF2-40B4-BE49-F238E27FC236}">
              <a16:creationId xmlns:a16="http://schemas.microsoft.com/office/drawing/2014/main" id="{A0DFFB67-E18B-4175-8961-F262C038359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0.0938</cdr:x>
      <cdr:y>0.39929</cdr:y>
    </cdr:from>
    <cdr:to>
      <cdr:x>0.96329</cdr:x>
      <cdr:y>0.39929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BD9D6636-519D-42C9-A8FD-CE203531CED8}"/>
            </a:ext>
          </a:extLst>
        </cdr:cNvPr>
        <cdr:cNvSpPr/>
      </cdr:nvSpPr>
      <cdr:spPr>
        <a:xfrm xmlns:a="http://schemas.openxmlformats.org/drawingml/2006/main" flipV="1">
          <a:off x="663842" y="1331138"/>
          <a:ext cx="615344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E37066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drawings/drawing4.xml><?xml version="1.0" encoding="utf-8"?>
<c:userShapes xmlns:c="http://schemas.openxmlformats.org/drawingml/2006/chart">
  <cdr:relSizeAnchor xmlns:cdr="http://schemas.openxmlformats.org/drawingml/2006/chartDrawing">
    <cdr:from>
      <cdr:x>0.08157</cdr:x>
      <cdr:y>0.317</cdr:y>
    </cdr:from>
    <cdr:to>
      <cdr:x>0.95106</cdr:x>
      <cdr:y>0.317</cdr:y>
    </cdr:to>
    <cdr:sp macro="" textlink="">
      <cdr:nvSpPr>
        <cdr:cNvPr id="3" name="Straight Connector 2">
          <a:extLst xmlns:a="http://schemas.openxmlformats.org/drawingml/2006/main">
            <a:ext uri="{FF2B5EF4-FFF2-40B4-BE49-F238E27FC236}">
              <a16:creationId xmlns:a16="http://schemas.microsoft.com/office/drawing/2014/main" id="{19B09A85-5CBA-4D10-9247-C719AE47BD09}"/>
            </a:ext>
          </a:extLst>
        </cdr:cNvPr>
        <cdr:cNvSpPr/>
      </cdr:nvSpPr>
      <cdr:spPr>
        <a:xfrm xmlns:a="http://schemas.openxmlformats.org/drawingml/2006/main" flipV="1">
          <a:off x="523667" y="1196692"/>
          <a:ext cx="5581996" cy="0"/>
        </a:xfrm>
        <a:prstGeom xmlns:a="http://schemas.openxmlformats.org/drawingml/2006/main" prst="line">
          <a:avLst/>
        </a:prstGeom>
        <a:ln xmlns:a="http://schemas.openxmlformats.org/drawingml/2006/main" w="19050">
          <a:solidFill>
            <a:srgbClr val="FF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  <cdr:txBody>
        <a:bodyPr xmlns:a="http://schemas.openxmlformats.org/drawingml/2006/main" vertOverflow="clip"/>
        <a:lstStyle xmlns:a="http://schemas.openxmlformats.org/drawingml/2006/main"/>
        <a:p xmlns:a="http://schemas.openxmlformats.org/drawingml/2006/main">
          <a:endParaRPr lang="et-EE"/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LiisiL/Dropbox/Statistika/Mahud%20ja%20indeksid/indeks%20(Autosaved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2010 = 100"/>
      <sheetName val="2014 eelmise aasta sam = 100 "/>
      <sheetName val="2015 eelmise aasta sam = 100"/>
      <sheetName val="2016 eelmise aasta sam=100"/>
      <sheetName val="2017 eelmise aasta sam = 100"/>
      <sheetName val="Keskmised 2016"/>
      <sheetName val="Keskmised 2017"/>
      <sheetName val="Keskmised2014"/>
      <sheetName val="Keskmised2015"/>
      <sheetName val="2013 eelmise aasta sam = 100"/>
      <sheetName val="Keskmised2013"/>
      <sheetName val="Keskmised2012"/>
    </sheetNames>
    <sheetDataSet>
      <sheetData sheetId="0">
        <row r="28">
          <cell r="AY28" t="str">
            <v>Jaan'09</v>
          </cell>
        </row>
      </sheetData>
      <sheetData sheetId="1">
        <row r="7">
          <cell r="C7" t="str">
            <v>Jan.</v>
          </cell>
          <cell r="D7" t="str">
            <v>Feb.</v>
          </cell>
          <cell r="E7" t="str">
            <v>March</v>
          </cell>
          <cell r="F7" t="str">
            <v>Aprill</v>
          </cell>
          <cell r="G7" t="str">
            <v>May</v>
          </cell>
          <cell r="H7" t="str">
            <v>June</v>
          </cell>
          <cell r="I7" t="str">
            <v>July</v>
          </cell>
          <cell r="J7" t="str">
            <v>Aug.</v>
          </cell>
          <cell r="K7" t="str">
            <v>Sept.</v>
          </cell>
          <cell r="L7" t="str">
            <v>Oct.</v>
          </cell>
          <cell r="M7" t="str">
            <v>Nov.</v>
          </cell>
          <cell r="N7" t="str">
            <v>Dec.</v>
          </cell>
        </row>
      </sheetData>
      <sheetData sheetId="2">
        <row r="9">
          <cell r="C9" t="str">
            <v>Jaanuar</v>
          </cell>
        </row>
      </sheetData>
      <sheetData sheetId="3">
        <row r="11">
          <cell r="D11">
            <v>104.1</v>
          </cell>
          <cell r="E11">
            <v>108.5</v>
          </cell>
          <cell r="F11">
            <v>102</v>
          </cell>
          <cell r="G11">
            <v>101.1</v>
          </cell>
          <cell r="H11">
            <v>106.2</v>
          </cell>
          <cell r="I11">
            <v>96.6</v>
          </cell>
          <cell r="J11">
            <v>98.4</v>
          </cell>
          <cell r="K11">
            <v>105.1</v>
          </cell>
          <cell r="L11">
            <v>99</v>
          </cell>
          <cell r="M11">
            <v>102.9</v>
          </cell>
          <cell r="N11">
            <v>113.4</v>
          </cell>
          <cell r="O11">
            <v>122.7</v>
          </cell>
        </row>
        <row r="12">
          <cell r="D12">
            <v>79.7</v>
          </cell>
          <cell r="E12">
            <v>103</v>
          </cell>
          <cell r="F12">
            <v>92.3</v>
          </cell>
          <cell r="G12">
            <v>94.5</v>
          </cell>
          <cell r="H12">
            <v>100.1</v>
          </cell>
          <cell r="I12">
            <v>95.7</v>
          </cell>
          <cell r="J12">
            <v>102.7</v>
          </cell>
          <cell r="K12">
            <v>96.8</v>
          </cell>
          <cell r="L12">
            <v>107</v>
          </cell>
          <cell r="M12">
            <v>99.9</v>
          </cell>
          <cell r="N12">
            <v>97.4</v>
          </cell>
          <cell r="O12">
            <v>109.7</v>
          </cell>
        </row>
      </sheetData>
      <sheetData sheetId="4">
        <row r="9">
          <cell r="C9" t="str">
            <v>Detsember'16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theme/theme1.xml><?xml version="1.0" encoding="utf-8"?>
<a:theme xmlns:a="http://schemas.openxmlformats.org/drawingml/2006/main" name="Office’i kujundus 2013–2022">
  <a:themeElements>
    <a:clrScheme name="Office 2013–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–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–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HJ50"/>
  <sheetViews>
    <sheetView tabSelected="1" topLeftCell="A4" zoomScaleNormal="100" workbookViewId="0">
      <pane xSplit="1" topLeftCell="B1" activePane="topRight" state="frozen"/>
      <selection activeCell="ET32" sqref="ET32"/>
      <selection pane="topRight" activeCell="HJ9" sqref="HJ9"/>
    </sheetView>
  </sheetViews>
  <sheetFormatPr defaultColWidth="8.85546875" defaultRowHeight="15" x14ac:dyDescent="0.25"/>
  <cols>
    <col min="1" max="1" width="37.42578125" customWidth="1"/>
    <col min="2" max="23" width="8" customWidth="1"/>
    <col min="24" max="24" width="8.42578125" customWidth="1"/>
    <col min="25" max="25" width="7.85546875" customWidth="1"/>
    <col min="26" max="26" width="7.42578125" customWidth="1"/>
    <col min="27" max="27" width="8.85546875" customWidth="1"/>
    <col min="28" max="28" width="8.42578125" customWidth="1"/>
    <col min="29" max="29" width="6.42578125" customWidth="1"/>
    <col min="30" max="30" width="6.5703125" customWidth="1"/>
    <col min="31" max="47" width="9.140625" customWidth="1"/>
    <col min="72" max="72" width="10.28515625" customWidth="1"/>
  </cols>
  <sheetData>
    <row r="1" spans="1:218" ht="34.5" customHeight="1" thickBot="1" x14ac:dyDescent="0.3">
      <c r="A1" s="4" t="s">
        <v>154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51" t="s">
        <v>140</v>
      </c>
      <c r="AG1" s="37" t="s">
        <v>124</v>
      </c>
      <c r="AH1" s="38" t="s">
        <v>125</v>
      </c>
    </row>
    <row r="2" spans="1:218" ht="24" customHeight="1" x14ac:dyDescent="0.25">
      <c r="A2" s="1" t="s">
        <v>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39" t="s">
        <v>123</v>
      </c>
      <c r="AG2" s="40" t="e">
        <f>AVERAGE(#REF!)</f>
        <v>#REF!</v>
      </c>
      <c r="AH2" s="41" t="e">
        <f>AVERAGE(#REF!)</f>
        <v>#REF!</v>
      </c>
    </row>
    <row r="3" spans="1:218" ht="16.5" customHeight="1" x14ac:dyDescent="0.25">
      <c r="AF3" s="43" t="s">
        <v>126</v>
      </c>
      <c r="AG3" s="44" t="e">
        <f>AVERAGE(#REF!)</f>
        <v>#REF!</v>
      </c>
      <c r="AH3" s="45" t="e">
        <f t="shared" ref="AH3" si="0">AVERAGE(#REF!)</f>
        <v>#REF!</v>
      </c>
    </row>
    <row r="4" spans="1:218" ht="47.25" x14ac:dyDescent="0.25">
      <c r="A4" s="53" t="s">
        <v>143</v>
      </c>
      <c r="AF4" s="46" t="s">
        <v>127</v>
      </c>
      <c r="AG4" s="47" t="e">
        <f>AVERAGE(#REF!)</f>
        <v>#REF!</v>
      </c>
      <c r="AH4" s="45" t="e">
        <f t="shared" ref="AH4" si="1">AVERAGE(#REF!)</f>
        <v>#REF!</v>
      </c>
      <c r="BV4" s="1" t="s">
        <v>1</v>
      </c>
      <c r="BW4" s="1" t="s">
        <v>2</v>
      </c>
      <c r="BX4" s="1" t="s">
        <v>3</v>
      </c>
      <c r="BY4" s="1" t="s">
        <v>4</v>
      </c>
      <c r="BZ4" s="1" t="s">
        <v>5</v>
      </c>
      <c r="CA4" s="1" t="s">
        <v>6</v>
      </c>
      <c r="CB4" s="1" t="s">
        <v>7</v>
      </c>
    </row>
    <row r="5" spans="1:218" x14ac:dyDescent="0.25">
      <c r="Z5" s="2"/>
      <c r="AA5" s="2"/>
      <c r="AB5" s="2"/>
      <c r="AC5" s="2"/>
      <c r="AD5" s="2"/>
      <c r="AE5" s="2"/>
      <c r="AF5" s="2"/>
      <c r="AG5" s="2"/>
      <c r="AH5" s="2"/>
      <c r="AI5" s="2"/>
      <c r="AJ5" s="2"/>
      <c r="AK5" s="2"/>
      <c r="AL5" s="2"/>
      <c r="AM5" s="2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2"/>
      <c r="BD5" s="2"/>
      <c r="BE5" s="2"/>
      <c r="BF5" s="2"/>
      <c r="BG5" s="2"/>
      <c r="BH5" s="2"/>
      <c r="BI5" s="2"/>
    </row>
    <row r="6" spans="1:218" x14ac:dyDescent="0.25">
      <c r="A6" s="1" t="s">
        <v>16</v>
      </c>
      <c r="B6" s="1" t="s">
        <v>141</v>
      </c>
      <c r="C6" s="1" t="s">
        <v>142</v>
      </c>
      <c r="D6" s="1" t="s">
        <v>115</v>
      </c>
      <c r="E6" s="1" t="s">
        <v>131</v>
      </c>
      <c r="F6" s="1" t="s">
        <v>132</v>
      </c>
      <c r="G6" s="1" t="s">
        <v>133</v>
      </c>
      <c r="H6" s="1" t="s">
        <v>134</v>
      </c>
      <c r="I6" s="1" t="s">
        <v>135</v>
      </c>
      <c r="J6" s="1" t="s">
        <v>136</v>
      </c>
      <c r="K6" s="1" t="s">
        <v>137</v>
      </c>
      <c r="L6" s="1" t="s">
        <v>138</v>
      </c>
      <c r="M6" s="1" t="s">
        <v>139</v>
      </c>
      <c r="N6" s="1" t="s">
        <v>141</v>
      </c>
      <c r="O6" s="1" t="s">
        <v>142</v>
      </c>
      <c r="P6" s="1" t="s">
        <v>115</v>
      </c>
      <c r="Q6" s="1" t="s">
        <v>131</v>
      </c>
      <c r="R6" s="1" t="s">
        <v>132</v>
      </c>
      <c r="S6" s="1" t="s">
        <v>133</v>
      </c>
      <c r="T6" s="1" t="s">
        <v>134</v>
      </c>
      <c r="U6" s="1" t="s">
        <v>135</v>
      </c>
      <c r="V6" s="1" t="s">
        <v>136</v>
      </c>
      <c r="W6" s="1" t="s">
        <v>137</v>
      </c>
      <c r="X6" s="1" t="s">
        <v>138</v>
      </c>
      <c r="Y6" s="1" t="s">
        <v>139</v>
      </c>
      <c r="Z6" s="4" t="s">
        <v>17</v>
      </c>
      <c r="AA6" s="4" t="s">
        <v>18</v>
      </c>
      <c r="AB6" s="4" t="s">
        <v>19</v>
      </c>
      <c r="AC6" s="4" t="s">
        <v>20</v>
      </c>
      <c r="AD6" s="4" t="s">
        <v>21</v>
      </c>
      <c r="AE6" s="4" t="s">
        <v>22</v>
      </c>
      <c r="AF6" s="4" t="s">
        <v>23</v>
      </c>
      <c r="AG6" s="4" t="s">
        <v>24</v>
      </c>
      <c r="AH6" s="4" t="s">
        <v>25</v>
      </c>
      <c r="AI6" s="4" t="s">
        <v>26</v>
      </c>
      <c r="AJ6" s="4" t="s">
        <v>27</v>
      </c>
      <c r="AK6" s="4" t="s">
        <v>28</v>
      </c>
      <c r="AL6" s="4" t="s">
        <v>29</v>
      </c>
      <c r="AM6" s="4" t="s">
        <v>30</v>
      </c>
      <c r="AN6" s="4" t="s">
        <v>31</v>
      </c>
      <c r="AO6" s="4" t="s">
        <v>32</v>
      </c>
      <c r="AP6" s="4" t="s">
        <v>33</v>
      </c>
      <c r="AQ6" s="4" t="s">
        <v>34</v>
      </c>
      <c r="AR6" s="4" t="s">
        <v>35</v>
      </c>
      <c r="AS6" s="4" t="s">
        <v>36</v>
      </c>
      <c r="AT6" s="4" t="s">
        <v>37</v>
      </c>
      <c r="AU6" s="4" t="s">
        <v>38</v>
      </c>
      <c r="AV6" s="4" t="s">
        <v>39</v>
      </c>
      <c r="AW6" s="4" t="s">
        <v>40</v>
      </c>
      <c r="AX6" s="4" t="s">
        <v>41</v>
      </c>
      <c r="AY6" s="4" t="s">
        <v>42</v>
      </c>
      <c r="AZ6" s="4" t="s">
        <v>43</v>
      </c>
      <c r="BA6" s="4" t="s">
        <v>44</v>
      </c>
      <c r="BB6" s="4" t="s">
        <v>45</v>
      </c>
      <c r="BC6" s="4" t="s">
        <v>46</v>
      </c>
      <c r="BD6" s="4" t="s">
        <v>47</v>
      </c>
      <c r="BE6" s="4" t="s">
        <v>48</v>
      </c>
      <c r="BF6" s="4" t="s">
        <v>49</v>
      </c>
      <c r="BG6" s="4" t="s">
        <v>50</v>
      </c>
      <c r="BH6" s="4" t="s">
        <v>51</v>
      </c>
      <c r="BI6" s="4" t="s">
        <v>52</v>
      </c>
      <c r="BJ6" s="4" t="s">
        <v>53</v>
      </c>
      <c r="BK6" s="4" t="s">
        <v>54</v>
      </c>
      <c r="BL6" s="4" t="s">
        <v>55</v>
      </c>
      <c r="BM6" s="4" t="s">
        <v>56</v>
      </c>
      <c r="BN6" s="4" t="s">
        <v>57</v>
      </c>
      <c r="BO6" s="4" t="s">
        <v>58</v>
      </c>
      <c r="BP6" s="4" t="s">
        <v>59</v>
      </c>
      <c r="BQ6" s="4" t="s">
        <v>60</v>
      </c>
      <c r="BR6" s="4" t="s">
        <v>61</v>
      </c>
      <c r="BS6" s="4" t="s">
        <v>62</v>
      </c>
      <c r="BT6" s="4" t="s">
        <v>63</v>
      </c>
      <c r="BU6" s="4" t="s">
        <v>64</v>
      </c>
      <c r="BV6" s="4" t="s">
        <v>65</v>
      </c>
      <c r="BW6" s="4" t="s">
        <v>66</v>
      </c>
      <c r="BX6" s="4" t="s">
        <v>67</v>
      </c>
      <c r="BY6" s="4" t="s">
        <v>68</v>
      </c>
      <c r="BZ6" s="4" t="s">
        <v>69</v>
      </c>
      <c r="CA6" s="4" t="s">
        <v>70</v>
      </c>
      <c r="CB6" s="4" t="s">
        <v>71</v>
      </c>
      <c r="CC6" s="4" t="s">
        <v>72</v>
      </c>
      <c r="CD6" s="4" t="s">
        <v>73</v>
      </c>
      <c r="CE6" s="4" t="s">
        <v>74</v>
      </c>
      <c r="CF6" s="4" t="s">
        <v>75</v>
      </c>
      <c r="CG6" s="4" t="s">
        <v>76</v>
      </c>
      <c r="CH6" s="4" t="s">
        <v>77</v>
      </c>
      <c r="CI6" s="4" t="s">
        <v>78</v>
      </c>
      <c r="CJ6" s="4" t="s">
        <v>79</v>
      </c>
      <c r="CK6" s="4" t="s">
        <v>80</v>
      </c>
      <c r="CL6" s="4" t="s">
        <v>81</v>
      </c>
      <c r="CM6" s="4" t="s">
        <v>82</v>
      </c>
      <c r="CN6" s="4" t="s">
        <v>83</v>
      </c>
      <c r="CO6" s="4" t="s">
        <v>84</v>
      </c>
      <c r="CP6" s="4" t="s">
        <v>85</v>
      </c>
      <c r="CQ6" s="4" t="s">
        <v>86</v>
      </c>
      <c r="CR6" s="4" t="s">
        <v>87</v>
      </c>
      <c r="CS6" s="4" t="s">
        <v>88</v>
      </c>
      <c r="CT6" s="48" t="s">
        <v>89</v>
      </c>
      <c r="CU6" s="4" t="s">
        <v>90</v>
      </c>
      <c r="CV6" s="4" t="s">
        <v>91</v>
      </c>
      <c r="CW6" s="4" t="s">
        <v>92</v>
      </c>
      <c r="CX6" s="4" t="s">
        <v>93</v>
      </c>
      <c r="CY6" s="4" t="s">
        <v>94</v>
      </c>
      <c r="CZ6" s="4" t="s">
        <v>95</v>
      </c>
      <c r="DA6" s="4" t="s">
        <v>96</v>
      </c>
      <c r="DB6" s="4" t="s">
        <v>97</v>
      </c>
      <c r="DC6" s="4" t="s">
        <v>98</v>
      </c>
      <c r="DD6" s="4" t="s">
        <v>99</v>
      </c>
      <c r="DE6" s="4" t="s">
        <v>100</v>
      </c>
      <c r="DF6" s="4" t="s">
        <v>101</v>
      </c>
      <c r="DG6" s="4" t="s">
        <v>102</v>
      </c>
      <c r="DH6" s="4" t="s">
        <v>103</v>
      </c>
      <c r="DI6" s="4" t="s">
        <v>104</v>
      </c>
      <c r="DJ6" s="4" t="s">
        <v>105</v>
      </c>
      <c r="DK6" s="4" t="s">
        <v>106</v>
      </c>
      <c r="DL6" s="4" t="s">
        <v>107</v>
      </c>
      <c r="DM6" s="4" t="s">
        <v>108</v>
      </c>
      <c r="DN6" s="4" t="s">
        <v>109</v>
      </c>
      <c r="DO6" s="4" t="s">
        <v>110</v>
      </c>
      <c r="DP6" s="4" t="s">
        <v>111</v>
      </c>
      <c r="DQ6" s="4" t="s">
        <v>112</v>
      </c>
      <c r="DR6" s="4" t="s">
        <v>113</v>
      </c>
      <c r="DS6" s="4" t="s">
        <v>114</v>
      </c>
      <c r="DT6" s="4" t="s">
        <v>115</v>
      </c>
      <c r="DU6" s="4" t="s">
        <v>131</v>
      </c>
      <c r="DV6" s="4" t="s">
        <v>132</v>
      </c>
      <c r="DW6" s="4" t="s">
        <v>133</v>
      </c>
      <c r="DX6" s="4" t="s">
        <v>134</v>
      </c>
      <c r="DY6" s="4" t="s">
        <v>135</v>
      </c>
      <c r="DZ6" s="4" t="s">
        <v>136</v>
      </c>
      <c r="EA6" s="4" t="s">
        <v>137</v>
      </c>
      <c r="EB6" s="4" t="s">
        <v>138</v>
      </c>
      <c r="EC6" s="52" t="s">
        <v>139</v>
      </c>
      <c r="ED6" s="4" t="s">
        <v>141</v>
      </c>
      <c r="EE6" s="4" t="s">
        <v>142</v>
      </c>
      <c r="EF6" s="4" t="s">
        <v>115</v>
      </c>
      <c r="EG6" s="4" t="s">
        <v>131</v>
      </c>
      <c r="EH6" s="4" t="s">
        <v>132</v>
      </c>
      <c r="EI6" s="4" t="s">
        <v>133</v>
      </c>
      <c r="EJ6" s="4" t="s">
        <v>134</v>
      </c>
      <c r="EK6" s="4" t="s">
        <v>135</v>
      </c>
      <c r="EL6" s="4" t="s">
        <v>136</v>
      </c>
      <c r="EM6" s="4" t="s">
        <v>137</v>
      </c>
      <c r="EN6" s="4" t="s">
        <v>138</v>
      </c>
      <c r="EO6" s="4" t="s">
        <v>139</v>
      </c>
      <c r="EP6" s="4" t="s">
        <v>144</v>
      </c>
      <c r="EQ6" s="4" t="s">
        <v>145</v>
      </c>
      <c r="ER6" s="4" t="s">
        <v>115</v>
      </c>
      <c r="ES6" s="4" t="s">
        <v>131</v>
      </c>
      <c r="ET6" s="4" t="s">
        <v>132</v>
      </c>
      <c r="EU6" s="4" t="s">
        <v>133</v>
      </c>
      <c r="EV6" s="4" t="s">
        <v>134</v>
      </c>
      <c r="EW6" s="4" t="s">
        <v>135</v>
      </c>
      <c r="EX6" s="4" t="s">
        <v>146</v>
      </c>
      <c r="EY6" s="4" t="s">
        <v>147</v>
      </c>
      <c r="EZ6" s="4" t="s">
        <v>148</v>
      </c>
      <c r="FA6" s="4" t="s">
        <v>149</v>
      </c>
      <c r="FB6" s="4" t="s">
        <v>144</v>
      </c>
      <c r="FC6" s="4" t="s">
        <v>145</v>
      </c>
      <c r="FD6" s="4" t="s">
        <v>115</v>
      </c>
      <c r="FE6" s="4" t="s">
        <v>131</v>
      </c>
      <c r="FF6" s="4" t="s">
        <v>132</v>
      </c>
      <c r="FG6" s="4" t="s">
        <v>133</v>
      </c>
      <c r="FH6" s="4" t="s">
        <v>134</v>
      </c>
      <c r="FI6" s="4" t="s">
        <v>135</v>
      </c>
      <c r="FJ6" s="4" t="s">
        <v>136</v>
      </c>
      <c r="FK6" s="4" t="s">
        <v>137</v>
      </c>
      <c r="FL6" s="4" t="s">
        <v>138</v>
      </c>
      <c r="FM6" s="4" t="s">
        <v>139</v>
      </c>
      <c r="FN6" s="4" t="s">
        <v>144</v>
      </c>
      <c r="FO6" s="4" t="s">
        <v>145</v>
      </c>
      <c r="FP6" s="4" t="s">
        <v>115</v>
      </c>
      <c r="FQ6" s="4" t="s">
        <v>131</v>
      </c>
      <c r="FR6" s="4" t="s">
        <v>132</v>
      </c>
      <c r="FS6" s="4" t="s">
        <v>133</v>
      </c>
      <c r="FT6" s="4" t="s">
        <v>134</v>
      </c>
      <c r="FU6" s="4" t="s">
        <v>135</v>
      </c>
      <c r="FV6" s="4" t="s">
        <v>136</v>
      </c>
      <c r="FW6" s="4" t="s">
        <v>137</v>
      </c>
      <c r="FX6" s="4" t="s">
        <v>138</v>
      </c>
      <c r="FY6" s="4" t="s">
        <v>139</v>
      </c>
      <c r="FZ6" s="4" t="s">
        <v>144</v>
      </c>
      <c r="GA6" s="4" t="s">
        <v>145</v>
      </c>
      <c r="GB6" s="4" t="s">
        <v>115</v>
      </c>
      <c r="GC6" s="4" t="s">
        <v>131</v>
      </c>
      <c r="GD6" s="4" t="s">
        <v>132</v>
      </c>
      <c r="GE6" s="4" t="s">
        <v>133</v>
      </c>
      <c r="GF6" s="4" t="s">
        <v>134</v>
      </c>
      <c r="GG6" s="4" t="s">
        <v>135</v>
      </c>
      <c r="GH6" s="4" t="s">
        <v>136</v>
      </c>
      <c r="GI6" s="4" t="s">
        <v>137</v>
      </c>
      <c r="GJ6" s="4" t="s">
        <v>138</v>
      </c>
      <c r="GK6" s="4" t="s">
        <v>139</v>
      </c>
      <c r="GL6" s="4" t="s">
        <v>144</v>
      </c>
      <c r="GM6" s="4" t="s">
        <v>145</v>
      </c>
      <c r="GN6" s="4" t="s">
        <v>115</v>
      </c>
      <c r="GO6" s="4" t="s">
        <v>131</v>
      </c>
      <c r="GP6" s="4" t="s">
        <v>132</v>
      </c>
      <c r="GQ6" s="4" t="s">
        <v>133</v>
      </c>
      <c r="GR6" s="4" t="s">
        <v>134</v>
      </c>
      <c r="GS6" s="4" t="s">
        <v>135</v>
      </c>
      <c r="GT6" s="4" t="s">
        <v>136</v>
      </c>
      <c r="GU6" s="4" t="s">
        <v>137</v>
      </c>
      <c r="GV6" s="4" t="s">
        <v>138</v>
      </c>
      <c r="GW6" s="4" t="s">
        <v>139</v>
      </c>
      <c r="GX6" s="4" t="s">
        <v>144</v>
      </c>
      <c r="GY6" s="4" t="s">
        <v>145</v>
      </c>
      <c r="GZ6" s="4" t="s">
        <v>115</v>
      </c>
      <c r="HA6" s="4" t="s">
        <v>131</v>
      </c>
      <c r="HB6" s="4" t="s">
        <v>132</v>
      </c>
      <c r="HC6" s="4" t="s">
        <v>133</v>
      </c>
      <c r="HD6" s="4" t="s">
        <v>134</v>
      </c>
      <c r="HE6" s="4" t="s">
        <v>135</v>
      </c>
      <c r="HF6" s="4" t="s">
        <v>136</v>
      </c>
      <c r="HG6" s="4" t="s">
        <v>137</v>
      </c>
      <c r="HH6" s="4" t="s">
        <v>138</v>
      </c>
      <c r="HI6" s="4" t="s">
        <v>139</v>
      </c>
      <c r="HJ6" s="4" t="s">
        <v>144</v>
      </c>
    </row>
    <row r="7" spans="1:218" x14ac:dyDescent="0.25">
      <c r="B7" s="79">
        <v>2007</v>
      </c>
      <c r="C7" s="79"/>
      <c r="D7" s="79"/>
      <c r="E7" s="79"/>
      <c r="F7" s="79"/>
      <c r="G7" s="79"/>
      <c r="H7" s="79"/>
      <c r="I7" s="79"/>
      <c r="J7" s="79"/>
      <c r="K7" s="79"/>
      <c r="L7" s="79"/>
      <c r="M7" s="79"/>
      <c r="N7" s="79">
        <v>2008</v>
      </c>
      <c r="O7" s="79"/>
      <c r="P7" s="79"/>
      <c r="Q7" s="79"/>
      <c r="R7" s="79"/>
      <c r="S7" s="79"/>
      <c r="T7" s="79"/>
      <c r="U7" s="79"/>
      <c r="V7" s="79"/>
      <c r="W7" s="79"/>
      <c r="X7" s="79"/>
      <c r="Y7" s="79"/>
      <c r="Z7" s="79">
        <v>2009</v>
      </c>
      <c r="AA7" s="79"/>
      <c r="AB7" s="79"/>
      <c r="AC7" s="79"/>
      <c r="AD7" s="79"/>
      <c r="AE7" s="79"/>
      <c r="AF7" s="79"/>
      <c r="AG7" s="79"/>
      <c r="AH7" s="79"/>
      <c r="AI7" s="79"/>
      <c r="AJ7" s="79"/>
      <c r="AK7" s="79"/>
      <c r="AL7" s="79">
        <v>2010</v>
      </c>
      <c r="AM7" s="79"/>
      <c r="AN7" s="79"/>
      <c r="AO7" s="79"/>
      <c r="AP7" s="79"/>
      <c r="AQ7" s="79"/>
      <c r="AR7" s="79"/>
      <c r="AS7" s="79"/>
      <c r="AT7" s="79"/>
      <c r="AU7" s="79"/>
      <c r="AV7" s="79"/>
      <c r="AW7" s="79"/>
      <c r="AX7" s="79">
        <v>2011</v>
      </c>
      <c r="AY7" s="79"/>
      <c r="AZ7" s="79"/>
      <c r="BA7" s="79"/>
      <c r="BB7" s="79"/>
      <c r="BC7" s="79"/>
      <c r="BD7" s="79"/>
      <c r="BE7" s="79"/>
      <c r="BF7" s="79"/>
      <c r="BG7" s="79"/>
      <c r="BH7" s="79"/>
      <c r="BI7" s="79"/>
      <c r="BJ7" s="79">
        <v>2012</v>
      </c>
      <c r="BK7" s="79"/>
      <c r="BL7" s="79"/>
      <c r="BM7" s="79"/>
      <c r="BN7" s="79"/>
      <c r="BO7" s="79"/>
      <c r="BP7" s="79"/>
      <c r="BQ7" s="79"/>
      <c r="BR7" s="79"/>
      <c r="BS7" s="79"/>
      <c r="BT7" s="79"/>
      <c r="BU7" s="79"/>
      <c r="BV7" s="79">
        <v>2013</v>
      </c>
      <c r="BW7" s="79"/>
      <c r="BX7" s="79"/>
      <c r="BY7" s="79"/>
      <c r="BZ7" s="79"/>
      <c r="CA7" s="79"/>
      <c r="CB7" s="79"/>
      <c r="CC7" s="79"/>
      <c r="CD7" s="79"/>
      <c r="CE7" s="79"/>
      <c r="CF7" s="79"/>
      <c r="CG7" s="79"/>
      <c r="CH7" s="79">
        <v>2014</v>
      </c>
      <c r="CI7" s="79"/>
      <c r="CJ7" s="79"/>
      <c r="CK7" s="79"/>
      <c r="CL7" s="79"/>
      <c r="CM7" s="79"/>
      <c r="CN7" s="79"/>
      <c r="CO7" s="79"/>
      <c r="CP7" s="79"/>
      <c r="CQ7" s="79"/>
      <c r="CR7" s="79"/>
      <c r="CS7" s="79"/>
      <c r="CT7" s="79">
        <v>2015</v>
      </c>
      <c r="CU7" s="79"/>
      <c r="CV7" s="79"/>
      <c r="CW7" s="79"/>
      <c r="CX7" s="79"/>
      <c r="CY7" s="79"/>
      <c r="CZ7" s="79"/>
      <c r="DA7" s="79"/>
      <c r="DB7" s="79"/>
      <c r="DC7" s="79"/>
      <c r="DD7" s="79"/>
      <c r="DE7" s="79"/>
      <c r="DF7" s="79">
        <v>2016</v>
      </c>
      <c r="DG7" s="79"/>
      <c r="DH7" s="79"/>
      <c r="DI7" s="79"/>
      <c r="DJ7" s="79"/>
      <c r="DK7" s="79"/>
      <c r="DL7" s="79"/>
      <c r="DM7" s="79"/>
      <c r="DN7" s="79"/>
      <c r="DO7" s="79"/>
      <c r="DP7" s="79"/>
      <c r="DQ7" s="79"/>
      <c r="DR7" s="79">
        <v>2017</v>
      </c>
      <c r="DS7" s="79"/>
      <c r="DT7" s="79"/>
      <c r="DU7" s="79"/>
      <c r="DV7" s="79"/>
      <c r="DW7" s="79"/>
      <c r="DX7" s="79"/>
      <c r="DY7" s="79"/>
      <c r="DZ7" s="79"/>
      <c r="EA7" s="79"/>
      <c r="EB7" s="79"/>
      <c r="EC7" s="81"/>
      <c r="ED7" s="80">
        <v>2018</v>
      </c>
      <c r="EE7" s="79"/>
      <c r="EF7" s="79"/>
      <c r="EG7" s="79"/>
      <c r="EH7" s="79"/>
      <c r="EI7" s="79"/>
      <c r="EJ7" s="79"/>
      <c r="EK7" s="79"/>
      <c r="EL7" s="79"/>
      <c r="EM7" s="79"/>
      <c r="EN7" s="79"/>
      <c r="EO7" s="79"/>
      <c r="EP7" s="79">
        <v>2019</v>
      </c>
      <c r="EQ7" s="79"/>
      <c r="ER7" s="79"/>
      <c r="ES7" s="79"/>
      <c r="ET7" s="79"/>
      <c r="EU7" s="79"/>
      <c r="EV7" s="79"/>
      <c r="EW7" s="79"/>
      <c r="EX7" s="79"/>
      <c r="EY7" s="79"/>
      <c r="EZ7" s="79"/>
      <c r="FA7" s="79"/>
      <c r="FB7" s="79">
        <v>2020</v>
      </c>
      <c r="FC7" s="79"/>
      <c r="FD7" s="79"/>
      <c r="FE7" s="79"/>
      <c r="FF7" s="79"/>
      <c r="FG7" s="79"/>
      <c r="FH7" s="79"/>
      <c r="FI7" s="79"/>
      <c r="FJ7" s="79"/>
      <c r="FK7" s="79"/>
      <c r="FL7" s="79"/>
      <c r="FM7" s="79"/>
      <c r="FN7" s="79">
        <v>2021</v>
      </c>
      <c r="FO7" s="79"/>
      <c r="FP7" s="79"/>
      <c r="FQ7" s="79"/>
      <c r="FR7" s="79"/>
      <c r="FS7" s="79"/>
      <c r="FT7" s="79"/>
      <c r="FU7" s="79"/>
      <c r="FV7" s="79"/>
      <c r="FW7" s="79"/>
      <c r="FX7" s="79"/>
      <c r="FY7" s="79"/>
      <c r="FZ7" s="79">
        <v>2022</v>
      </c>
      <c r="GA7" s="79"/>
      <c r="GB7" s="79"/>
      <c r="GC7" s="79"/>
      <c r="GD7" s="79"/>
      <c r="GE7" s="79"/>
      <c r="GF7" s="79"/>
      <c r="GG7" s="79"/>
      <c r="GH7" s="79"/>
      <c r="GI7" s="79"/>
      <c r="GJ7" s="79"/>
      <c r="GK7" s="79"/>
      <c r="GL7">
        <v>2023</v>
      </c>
      <c r="GX7">
        <v>2024</v>
      </c>
      <c r="HJ7">
        <v>2025</v>
      </c>
    </row>
    <row r="8" spans="1:218" x14ac:dyDescent="0.25">
      <c r="A8" s="5" t="s">
        <v>130</v>
      </c>
      <c r="B8" s="57">
        <v>55</v>
      </c>
      <c r="C8" s="57">
        <v>52.2</v>
      </c>
      <c r="D8" s="57">
        <v>56.9</v>
      </c>
      <c r="E8" s="57">
        <v>54.6</v>
      </c>
      <c r="F8" s="57">
        <v>55.1</v>
      </c>
      <c r="G8" s="57">
        <v>55.5</v>
      </c>
      <c r="H8" s="57">
        <v>55</v>
      </c>
      <c r="I8" s="57">
        <v>53</v>
      </c>
      <c r="J8" s="57">
        <v>53.3</v>
      </c>
      <c r="K8" s="57">
        <v>53.3</v>
      </c>
      <c r="L8" s="57">
        <v>51.9</v>
      </c>
      <c r="M8" s="57">
        <v>51.3</v>
      </c>
      <c r="N8" s="57">
        <v>50.7</v>
      </c>
      <c r="O8" s="57">
        <v>51.9</v>
      </c>
      <c r="P8" s="57">
        <v>47.1</v>
      </c>
      <c r="Q8" s="57">
        <v>47.6</v>
      </c>
      <c r="R8" s="57">
        <v>45.4</v>
      </c>
      <c r="S8" s="57">
        <v>44.6</v>
      </c>
      <c r="T8" s="57">
        <v>43.6</v>
      </c>
      <c r="U8" s="57">
        <v>45.4</v>
      </c>
      <c r="V8" s="57">
        <v>43.9</v>
      </c>
      <c r="W8" s="57">
        <v>40.5</v>
      </c>
      <c r="X8" s="57">
        <v>37.200000000000003</v>
      </c>
      <c r="Y8" s="57">
        <v>33</v>
      </c>
      <c r="Z8" s="57">
        <v>32</v>
      </c>
      <c r="AA8" s="57">
        <v>31.8</v>
      </c>
      <c r="AB8" s="57">
        <v>29.6</v>
      </c>
      <c r="AC8" s="57">
        <v>30.8</v>
      </c>
      <c r="AD8" s="57">
        <v>32.1</v>
      </c>
      <c r="AE8" s="57">
        <v>32.200000000000003</v>
      </c>
      <c r="AF8" s="57">
        <v>32.6</v>
      </c>
      <c r="AG8" s="57">
        <v>32.1</v>
      </c>
      <c r="AH8" s="57">
        <v>35.5</v>
      </c>
      <c r="AI8" s="57">
        <v>35.9</v>
      </c>
      <c r="AJ8" s="57">
        <v>37.9</v>
      </c>
      <c r="AK8" s="57">
        <v>34.9</v>
      </c>
      <c r="AL8" s="57">
        <v>39.200000000000003</v>
      </c>
      <c r="AM8" s="57">
        <v>38.9</v>
      </c>
      <c r="AN8" s="57">
        <v>38.1</v>
      </c>
      <c r="AO8" s="57">
        <v>43.2</v>
      </c>
      <c r="AP8" s="57">
        <v>43.1</v>
      </c>
      <c r="AQ8" s="57">
        <v>43.6</v>
      </c>
      <c r="AR8" s="57">
        <v>47.6</v>
      </c>
      <c r="AS8" s="57">
        <v>44.7</v>
      </c>
      <c r="AT8" s="57">
        <v>46</v>
      </c>
      <c r="AU8" s="57">
        <v>48.6</v>
      </c>
      <c r="AV8" s="57">
        <v>47.5</v>
      </c>
      <c r="AW8" s="57">
        <v>44.1</v>
      </c>
      <c r="AX8" s="57">
        <v>47.7</v>
      </c>
      <c r="AY8" s="57">
        <v>47</v>
      </c>
      <c r="AZ8" s="57">
        <v>49.4</v>
      </c>
      <c r="BA8" s="57">
        <v>50.1</v>
      </c>
      <c r="BB8" s="57">
        <v>49.3</v>
      </c>
      <c r="BC8" s="57">
        <v>51.9</v>
      </c>
      <c r="BD8" s="57">
        <v>53.2</v>
      </c>
      <c r="BE8" s="57">
        <v>49</v>
      </c>
      <c r="BF8" s="57">
        <v>50.5</v>
      </c>
      <c r="BG8" s="57">
        <v>51</v>
      </c>
      <c r="BH8" s="57">
        <v>50.6</v>
      </c>
      <c r="BI8" s="57">
        <v>53.2</v>
      </c>
      <c r="BJ8" s="57">
        <v>51.6</v>
      </c>
      <c r="BK8" s="57">
        <v>47.7</v>
      </c>
      <c r="BL8" s="57">
        <v>53.1</v>
      </c>
      <c r="BM8" s="57">
        <v>49.7</v>
      </c>
      <c r="BN8" s="57">
        <v>50.7</v>
      </c>
      <c r="BO8" s="57">
        <v>49.5</v>
      </c>
      <c r="BP8" s="57">
        <v>49.6</v>
      </c>
      <c r="BQ8" s="57">
        <v>54.2</v>
      </c>
      <c r="BR8" s="57">
        <v>50.4</v>
      </c>
      <c r="BS8" s="57">
        <v>52.7</v>
      </c>
      <c r="BT8" s="57">
        <v>52.1</v>
      </c>
      <c r="BU8" s="57">
        <v>50.6</v>
      </c>
      <c r="BV8" s="57">
        <v>52.7</v>
      </c>
      <c r="BW8" s="57">
        <v>54.5</v>
      </c>
      <c r="BX8" s="57">
        <v>54.3</v>
      </c>
      <c r="BY8" s="57">
        <v>52.6</v>
      </c>
      <c r="BZ8" s="57">
        <v>54.5</v>
      </c>
      <c r="CA8" s="57">
        <v>53.4</v>
      </c>
      <c r="CB8" s="57">
        <v>52.2</v>
      </c>
      <c r="CC8" s="57">
        <v>55</v>
      </c>
      <c r="CD8" s="57">
        <v>55.7</v>
      </c>
      <c r="CE8" s="57">
        <v>54.6</v>
      </c>
      <c r="CF8" s="57">
        <v>56.9</v>
      </c>
      <c r="CG8" s="57">
        <v>57</v>
      </c>
      <c r="CH8" s="57">
        <v>57.9</v>
      </c>
      <c r="CI8" s="57">
        <v>58</v>
      </c>
      <c r="CJ8" s="57">
        <v>59.6</v>
      </c>
      <c r="CK8" s="57">
        <v>58.2</v>
      </c>
      <c r="CL8" s="57">
        <v>59.3</v>
      </c>
      <c r="CM8" s="57">
        <v>61.5</v>
      </c>
      <c r="CN8" s="57">
        <v>60.4</v>
      </c>
      <c r="CO8" s="57">
        <v>60.8</v>
      </c>
      <c r="CP8" s="57">
        <v>60.8</v>
      </c>
      <c r="CQ8" s="57">
        <v>61.7</v>
      </c>
      <c r="CR8" s="57">
        <v>62.8</v>
      </c>
      <c r="CS8" s="57">
        <v>64.5</v>
      </c>
      <c r="CT8" s="57">
        <v>62.7</v>
      </c>
      <c r="CU8" s="57">
        <v>66.5</v>
      </c>
      <c r="CV8" s="57">
        <v>63.6</v>
      </c>
      <c r="CW8" s="57">
        <v>65.400000000000006</v>
      </c>
      <c r="CX8" s="57">
        <v>64.3</v>
      </c>
      <c r="CY8" s="57">
        <v>68.599999999999994</v>
      </c>
      <c r="CZ8" s="57">
        <v>67.3</v>
      </c>
      <c r="DA8" s="57">
        <v>66.099999999999994</v>
      </c>
      <c r="DB8" s="57">
        <v>68.099999999999994</v>
      </c>
      <c r="DC8" s="57">
        <v>67.8</v>
      </c>
      <c r="DD8" s="57">
        <v>66.3</v>
      </c>
      <c r="DE8" s="57">
        <v>67.2</v>
      </c>
      <c r="DF8" s="57">
        <v>66.8</v>
      </c>
      <c r="DG8" s="57">
        <v>69.7</v>
      </c>
      <c r="DH8" s="57">
        <v>68</v>
      </c>
      <c r="DI8" s="57">
        <v>67.8</v>
      </c>
      <c r="DJ8" s="57">
        <v>68.400000000000006</v>
      </c>
      <c r="DK8" s="57">
        <v>68.3</v>
      </c>
      <c r="DL8" s="57">
        <v>72.099999999999994</v>
      </c>
      <c r="DM8" s="57">
        <v>68.900000000000006</v>
      </c>
      <c r="DN8" s="57">
        <v>68.7</v>
      </c>
      <c r="DO8" s="57">
        <v>73</v>
      </c>
      <c r="DP8" s="57">
        <v>73.099999999999994</v>
      </c>
      <c r="DQ8" s="57">
        <v>73.8</v>
      </c>
      <c r="DR8" s="57">
        <v>74.099999999999994</v>
      </c>
      <c r="DS8" s="57">
        <v>74.599999999999994</v>
      </c>
      <c r="DT8" s="57">
        <v>77.2</v>
      </c>
      <c r="DU8" s="57">
        <v>76.2</v>
      </c>
      <c r="DV8" s="57">
        <v>72.5</v>
      </c>
      <c r="DW8" s="57">
        <v>80.5</v>
      </c>
      <c r="DX8" s="57">
        <v>71</v>
      </c>
      <c r="DY8" s="57">
        <v>77.099999999999994</v>
      </c>
      <c r="DZ8" s="57">
        <v>82</v>
      </c>
      <c r="EA8" s="57">
        <v>77</v>
      </c>
      <c r="EB8" s="57">
        <v>74.7</v>
      </c>
      <c r="EC8" s="57">
        <v>76.8</v>
      </c>
      <c r="ED8" s="57">
        <v>81.099999999999994</v>
      </c>
      <c r="EE8" s="57">
        <v>75.5</v>
      </c>
      <c r="EF8" s="57">
        <v>78</v>
      </c>
      <c r="EG8" s="57">
        <v>76.5</v>
      </c>
      <c r="EH8" s="57">
        <v>82.7</v>
      </c>
      <c r="EI8" s="57">
        <v>77.900000000000006</v>
      </c>
      <c r="EJ8" s="57">
        <v>77.2</v>
      </c>
      <c r="EK8" s="57">
        <v>76.400000000000006</v>
      </c>
      <c r="EL8" s="57">
        <v>79.900000000000006</v>
      </c>
      <c r="EM8" s="57">
        <v>79.099999999999994</v>
      </c>
      <c r="EN8" s="57">
        <v>83.9</v>
      </c>
      <c r="EO8" s="57">
        <v>83.9</v>
      </c>
      <c r="EP8" s="57">
        <v>80.099999999999994</v>
      </c>
      <c r="EQ8" s="57">
        <v>83.1</v>
      </c>
      <c r="ER8" s="57">
        <v>79.599999999999994</v>
      </c>
      <c r="ES8" s="57">
        <v>81.8</v>
      </c>
      <c r="ET8" s="57">
        <v>82.6</v>
      </c>
      <c r="EU8" s="57">
        <v>81.900000000000006</v>
      </c>
      <c r="EV8" s="57">
        <v>84.3</v>
      </c>
      <c r="EW8" s="57">
        <v>82.6</v>
      </c>
      <c r="EX8" s="57">
        <v>80.2</v>
      </c>
      <c r="EY8" s="57">
        <v>82</v>
      </c>
      <c r="EZ8" s="57">
        <v>83.4</v>
      </c>
      <c r="FA8" s="57">
        <v>88.2</v>
      </c>
      <c r="FB8" s="57">
        <v>80.099999999999994</v>
      </c>
      <c r="FC8" s="57">
        <v>92.7</v>
      </c>
      <c r="FD8" s="57">
        <v>82</v>
      </c>
      <c r="FE8" s="57">
        <v>80.7</v>
      </c>
      <c r="FF8" s="57">
        <v>81.7</v>
      </c>
      <c r="FG8" s="57">
        <v>82.8</v>
      </c>
      <c r="FH8" s="57">
        <v>90.7</v>
      </c>
      <c r="FI8" s="57">
        <v>89</v>
      </c>
      <c r="FJ8" s="57">
        <v>87</v>
      </c>
      <c r="FK8" s="57">
        <v>91.7</v>
      </c>
      <c r="FL8" s="57">
        <v>93.3</v>
      </c>
      <c r="FM8" s="57">
        <v>91.1</v>
      </c>
      <c r="FN8" s="57">
        <v>97.8</v>
      </c>
      <c r="FO8" s="57">
        <v>96.4</v>
      </c>
      <c r="FP8" s="57">
        <v>93.3</v>
      </c>
      <c r="FQ8" s="57">
        <v>99.7</v>
      </c>
      <c r="FR8" s="57">
        <v>100.4</v>
      </c>
      <c r="FS8" s="57">
        <v>99.9</v>
      </c>
      <c r="FT8" s="57">
        <v>97.4</v>
      </c>
      <c r="FU8" s="57">
        <v>102.1</v>
      </c>
      <c r="FV8" s="57">
        <v>104.5</v>
      </c>
      <c r="FW8" s="57">
        <v>102.1</v>
      </c>
      <c r="FX8" s="57">
        <v>106.1</v>
      </c>
      <c r="FY8" s="57">
        <v>97.7</v>
      </c>
      <c r="FZ8" s="57">
        <v>103.7</v>
      </c>
      <c r="GA8" s="57">
        <v>100.2</v>
      </c>
      <c r="GB8" s="57">
        <v>105.7</v>
      </c>
      <c r="GC8" s="57">
        <v>105.9</v>
      </c>
      <c r="GD8" s="57">
        <v>101.9</v>
      </c>
      <c r="GE8" s="57">
        <v>95.9</v>
      </c>
      <c r="GF8" s="57">
        <v>85.1</v>
      </c>
      <c r="GG8" s="57">
        <v>94.1</v>
      </c>
      <c r="GH8" s="57">
        <v>89.8</v>
      </c>
      <c r="GI8" s="57">
        <v>89.9</v>
      </c>
      <c r="GJ8" s="57">
        <v>86.5</v>
      </c>
      <c r="GK8" s="57">
        <v>92.4</v>
      </c>
      <c r="GL8" s="57">
        <v>90.3</v>
      </c>
      <c r="GM8" s="57">
        <v>98</v>
      </c>
      <c r="GN8" s="57">
        <v>81.3</v>
      </c>
      <c r="GO8" s="57">
        <v>78.099999999999994</v>
      </c>
      <c r="GP8" s="57">
        <v>76.599999999999994</v>
      </c>
      <c r="GQ8" s="57">
        <v>69</v>
      </c>
      <c r="GR8" s="57">
        <v>74.8</v>
      </c>
      <c r="GS8" s="57">
        <v>79.900000000000006</v>
      </c>
      <c r="GT8" s="57">
        <v>78.5</v>
      </c>
      <c r="GU8" s="57">
        <v>75.8</v>
      </c>
      <c r="GV8" s="57">
        <v>76.599999999999994</v>
      </c>
      <c r="GW8" s="57">
        <v>79.900000000000006</v>
      </c>
      <c r="GX8" s="57">
        <v>69.7</v>
      </c>
      <c r="GY8" s="57">
        <v>73.8</v>
      </c>
      <c r="GZ8" s="57">
        <v>71.7</v>
      </c>
      <c r="HA8" s="57">
        <v>68.900000000000006</v>
      </c>
      <c r="HB8" s="57">
        <v>71.3</v>
      </c>
      <c r="HC8" s="57">
        <v>67.3</v>
      </c>
      <c r="HD8" s="57">
        <v>69.5</v>
      </c>
      <c r="HE8" s="57">
        <v>68.5</v>
      </c>
      <c r="HF8" s="57">
        <v>69.5</v>
      </c>
      <c r="HG8" s="57">
        <v>71.099999999999994</v>
      </c>
      <c r="HH8" s="57">
        <v>72.7</v>
      </c>
      <c r="HI8" s="57">
        <v>69.2</v>
      </c>
      <c r="HJ8">
        <v>72.099999999999994</v>
      </c>
    </row>
    <row r="9" spans="1:218" x14ac:dyDescent="0.25">
      <c r="A9" s="6" t="s">
        <v>116</v>
      </c>
      <c r="B9" s="57">
        <v>60.6</v>
      </c>
      <c r="C9" s="57">
        <v>60.7</v>
      </c>
      <c r="D9" s="57">
        <v>62</v>
      </c>
      <c r="E9" s="57">
        <v>62</v>
      </c>
      <c r="F9" s="57">
        <v>62.4</v>
      </c>
      <c r="G9" s="57">
        <v>62.7</v>
      </c>
      <c r="H9" s="57">
        <v>62</v>
      </c>
      <c r="I9" s="57">
        <v>62.2</v>
      </c>
      <c r="J9" s="57">
        <v>62.6</v>
      </c>
      <c r="K9" s="57">
        <v>62.8</v>
      </c>
      <c r="L9" s="57">
        <v>62.1</v>
      </c>
      <c r="M9" s="57">
        <v>62.8</v>
      </c>
      <c r="N9" s="57">
        <v>63.4</v>
      </c>
      <c r="O9" s="57">
        <v>64.599999999999994</v>
      </c>
      <c r="P9" s="57">
        <v>61.1</v>
      </c>
      <c r="Q9" s="57">
        <v>63.6</v>
      </c>
      <c r="R9" s="57">
        <v>60.4</v>
      </c>
      <c r="S9" s="57">
        <v>61.9</v>
      </c>
      <c r="T9" s="57">
        <v>62.8</v>
      </c>
      <c r="U9" s="57">
        <v>60.4</v>
      </c>
      <c r="V9" s="57">
        <v>60.4</v>
      </c>
      <c r="W9" s="57">
        <v>55</v>
      </c>
      <c r="X9" s="57">
        <v>52.2</v>
      </c>
      <c r="Y9" s="57">
        <v>49.7</v>
      </c>
      <c r="Z9" s="57">
        <v>46.5</v>
      </c>
      <c r="AA9" s="57">
        <v>45</v>
      </c>
      <c r="AB9" s="57">
        <v>43.2</v>
      </c>
      <c r="AC9" s="57">
        <v>41.8</v>
      </c>
      <c r="AD9" s="57">
        <v>42.8</v>
      </c>
      <c r="AE9" s="57">
        <v>43.4</v>
      </c>
      <c r="AF9" s="57">
        <v>45.5</v>
      </c>
      <c r="AG9" s="57">
        <v>45.9</v>
      </c>
      <c r="AH9" s="57">
        <v>44.6</v>
      </c>
      <c r="AI9" s="57">
        <v>44.4</v>
      </c>
      <c r="AJ9" s="57">
        <v>45.9</v>
      </c>
      <c r="AK9" s="57">
        <v>44.6</v>
      </c>
      <c r="AL9" s="57">
        <v>46.7</v>
      </c>
      <c r="AM9" s="57">
        <v>47.2</v>
      </c>
      <c r="AN9" s="57">
        <v>48.6</v>
      </c>
      <c r="AO9" s="57">
        <v>50.8</v>
      </c>
      <c r="AP9" s="57">
        <v>51.6</v>
      </c>
      <c r="AQ9" s="57">
        <v>53</v>
      </c>
      <c r="AR9" s="57">
        <v>55.5</v>
      </c>
      <c r="AS9" s="57">
        <v>55.7</v>
      </c>
      <c r="AT9" s="57">
        <v>58.6</v>
      </c>
      <c r="AU9" s="57">
        <v>61.8</v>
      </c>
      <c r="AV9" s="57">
        <v>61.3</v>
      </c>
      <c r="AW9" s="57">
        <v>61.1</v>
      </c>
      <c r="AX9" s="57">
        <v>64.3</v>
      </c>
      <c r="AY9" s="57">
        <v>63.7</v>
      </c>
      <c r="AZ9" s="57">
        <v>66</v>
      </c>
      <c r="BA9" s="57">
        <v>66</v>
      </c>
      <c r="BB9" s="57">
        <v>66.400000000000006</v>
      </c>
      <c r="BC9" s="57">
        <v>65.8</v>
      </c>
      <c r="BD9" s="57">
        <v>69.2</v>
      </c>
      <c r="BE9" s="57">
        <v>69.5</v>
      </c>
      <c r="BF9" s="57">
        <v>66.5</v>
      </c>
      <c r="BG9" s="57">
        <v>67.8</v>
      </c>
      <c r="BH9" s="57">
        <v>67.099999999999994</v>
      </c>
      <c r="BI9" s="57">
        <v>66.5</v>
      </c>
      <c r="BJ9" s="57">
        <v>67.599999999999994</v>
      </c>
      <c r="BK9" s="57">
        <v>66.7</v>
      </c>
      <c r="BL9" s="57">
        <v>66.7</v>
      </c>
      <c r="BM9" s="57">
        <v>66.2</v>
      </c>
      <c r="BN9" s="57">
        <v>67.7</v>
      </c>
      <c r="BO9" s="57">
        <v>68.599999999999994</v>
      </c>
      <c r="BP9" s="57">
        <v>67.099999999999994</v>
      </c>
      <c r="BQ9" s="57">
        <v>69.099999999999994</v>
      </c>
      <c r="BR9" s="57">
        <v>70.599999999999994</v>
      </c>
      <c r="BS9" s="57">
        <v>66.599999999999994</v>
      </c>
      <c r="BT9" s="57">
        <v>68.8</v>
      </c>
      <c r="BU9" s="57">
        <v>70</v>
      </c>
      <c r="BV9" s="57">
        <v>71.5</v>
      </c>
      <c r="BW9" s="57">
        <v>68.599999999999994</v>
      </c>
      <c r="BX9" s="57">
        <v>70</v>
      </c>
      <c r="BY9" s="57">
        <v>68.7</v>
      </c>
      <c r="BZ9" s="57">
        <v>72.2</v>
      </c>
      <c r="CA9" s="57">
        <v>71.400000000000006</v>
      </c>
      <c r="CB9" s="57">
        <v>71.3</v>
      </c>
      <c r="CC9" s="57">
        <v>70.400000000000006</v>
      </c>
      <c r="CD9" s="57">
        <v>71</v>
      </c>
      <c r="CE9" s="57">
        <v>72.2</v>
      </c>
      <c r="CF9" s="57">
        <v>72</v>
      </c>
      <c r="CG9" s="57">
        <v>68.2</v>
      </c>
      <c r="CH9" s="57">
        <v>72.2</v>
      </c>
      <c r="CI9" s="57">
        <v>71.599999999999994</v>
      </c>
      <c r="CJ9" s="57">
        <v>72.900000000000006</v>
      </c>
      <c r="CK9" s="57">
        <v>73.8</v>
      </c>
      <c r="CL9" s="57">
        <v>74.3</v>
      </c>
      <c r="CM9" s="57">
        <v>73.8</v>
      </c>
      <c r="CN9" s="57">
        <v>75.099999999999994</v>
      </c>
      <c r="CO9" s="57">
        <v>75.599999999999994</v>
      </c>
      <c r="CP9" s="57">
        <v>76.7</v>
      </c>
      <c r="CQ9" s="57">
        <v>75.2</v>
      </c>
      <c r="CR9" s="57">
        <v>76.599999999999994</v>
      </c>
      <c r="CS9" s="57">
        <v>75.400000000000006</v>
      </c>
      <c r="CT9" s="57">
        <v>74</v>
      </c>
      <c r="CU9" s="57">
        <v>75.5</v>
      </c>
      <c r="CV9" s="57">
        <v>76.2</v>
      </c>
      <c r="CW9" s="57">
        <v>75.3</v>
      </c>
      <c r="CX9" s="57">
        <v>75.2</v>
      </c>
      <c r="CY9" s="57">
        <v>76.400000000000006</v>
      </c>
      <c r="CZ9" s="57">
        <v>76.5</v>
      </c>
      <c r="DA9" s="57">
        <v>75.3</v>
      </c>
      <c r="DB9" s="57">
        <v>75.3</v>
      </c>
      <c r="DC9" s="57">
        <v>76.900000000000006</v>
      </c>
      <c r="DD9" s="57">
        <v>74.599999999999994</v>
      </c>
      <c r="DE9" s="57">
        <v>72.7</v>
      </c>
      <c r="DF9" s="57">
        <v>73.5</v>
      </c>
      <c r="DG9" s="57">
        <v>77</v>
      </c>
      <c r="DH9" s="57">
        <v>74.8</v>
      </c>
      <c r="DI9" s="57">
        <v>76.900000000000006</v>
      </c>
      <c r="DJ9" s="57">
        <v>76.2</v>
      </c>
      <c r="DK9" s="57">
        <v>77.599999999999994</v>
      </c>
      <c r="DL9" s="57">
        <v>78.7</v>
      </c>
      <c r="DM9" s="57">
        <v>76</v>
      </c>
      <c r="DN9" s="57">
        <v>79.400000000000006</v>
      </c>
      <c r="DO9" s="57">
        <v>79.400000000000006</v>
      </c>
      <c r="DP9" s="57">
        <v>79.599999999999994</v>
      </c>
      <c r="DQ9" s="57">
        <v>79.099999999999994</v>
      </c>
      <c r="DR9" s="57">
        <v>76.599999999999994</v>
      </c>
      <c r="DS9" s="57">
        <v>78.400000000000006</v>
      </c>
      <c r="DT9" s="57">
        <v>79.8</v>
      </c>
      <c r="DU9" s="57">
        <v>80.5</v>
      </c>
      <c r="DV9" s="57">
        <v>78.599999999999994</v>
      </c>
      <c r="DW9" s="57">
        <v>80.7</v>
      </c>
      <c r="DX9" s="57">
        <v>79.099999999999994</v>
      </c>
      <c r="DY9" s="57">
        <v>78</v>
      </c>
      <c r="DZ9" s="57">
        <v>80.2</v>
      </c>
      <c r="EA9" s="57">
        <v>81.8</v>
      </c>
      <c r="EB9" s="57">
        <v>80.3</v>
      </c>
      <c r="EC9" s="57">
        <v>83.5</v>
      </c>
      <c r="ED9" s="57">
        <v>85</v>
      </c>
      <c r="EE9" s="57">
        <v>80.400000000000006</v>
      </c>
      <c r="EF9" s="57">
        <v>81.8</v>
      </c>
      <c r="EG9" s="57">
        <v>82.7</v>
      </c>
      <c r="EH9" s="57">
        <v>83.2</v>
      </c>
      <c r="EI9" s="57">
        <v>81.599999999999994</v>
      </c>
      <c r="EJ9" s="57">
        <v>82.5</v>
      </c>
      <c r="EK9" s="57">
        <v>83</v>
      </c>
      <c r="EL9" s="57">
        <v>83.3</v>
      </c>
      <c r="EM9" s="57">
        <v>84.4</v>
      </c>
      <c r="EN9" s="57">
        <v>87.6</v>
      </c>
      <c r="EO9" s="57">
        <v>90</v>
      </c>
      <c r="EP9" s="57">
        <v>94.4</v>
      </c>
      <c r="EQ9" s="57">
        <v>92.1</v>
      </c>
      <c r="ER9" s="57">
        <v>94</v>
      </c>
      <c r="ES9" s="57">
        <v>92.8</v>
      </c>
      <c r="ET9" s="57">
        <v>94.8</v>
      </c>
      <c r="EU9" s="57">
        <v>90.4</v>
      </c>
      <c r="EV9" s="57">
        <v>90</v>
      </c>
      <c r="EW9" s="57">
        <v>92.1</v>
      </c>
      <c r="EX9" s="57">
        <v>89.4</v>
      </c>
      <c r="EY9" s="57">
        <v>89.7</v>
      </c>
      <c r="EZ9" s="57">
        <v>91.2</v>
      </c>
      <c r="FA9" s="57">
        <v>91</v>
      </c>
      <c r="FB9" s="57">
        <v>91.3</v>
      </c>
      <c r="FC9" s="57">
        <v>98.6</v>
      </c>
      <c r="FD9" s="57">
        <v>89.3</v>
      </c>
      <c r="FE9" s="57">
        <v>80.3</v>
      </c>
      <c r="FF9" s="57">
        <v>79.400000000000006</v>
      </c>
      <c r="FG9" s="57">
        <v>86.9</v>
      </c>
      <c r="FH9" s="57">
        <v>90.4</v>
      </c>
      <c r="FI9" s="57">
        <v>87.8</v>
      </c>
      <c r="FJ9" s="57">
        <v>90.5</v>
      </c>
      <c r="FK9" s="57">
        <v>93</v>
      </c>
      <c r="FL9" s="57">
        <v>92.3</v>
      </c>
      <c r="FM9" s="57">
        <v>92.4</v>
      </c>
      <c r="FN9" s="57">
        <v>96.7</v>
      </c>
      <c r="FO9" s="57">
        <v>95</v>
      </c>
      <c r="FP9" s="57">
        <v>95.9</v>
      </c>
      <c r="FQ9" s="57">
        <v>100.2</v>
      </c>
      <c r="FR9" s="57">
        <v>99.4</v>
      </c>
      <c r="FS9" s="57">
        <v>100.5</v>
      </c>
      <c r="FT9" s="57">
        <v>98.3</v>
      </c>
      <c r="FU9" s="57">
        <v>99.8</v>
      </c>
      <c r="FV9" s="57">
        <v>102.8</v>
      </c>
      <c r="FW9" s="57">
        <v>101.3</v>
      </c>
      <c r="FX9" s="57">
        <v>103.4</v>
      </c>
      <c r="FY9" s="57">
        <v>103.7</v>
      </c>
      <c r="FZ9" s="57">
        <v>102.3</v>
      </c>
      <c r="GA9" s="57">
        <v>102.6</v>
      </c>
      <c r="GB9" s="57">
        <v>105.7</v>
      </c>
      <c r="GC9" s="57">
        <v>107.3</v>
      </c>
      <c r="GD9" s="57">
        <v>104.8</v>
      </c>
      <c r="GE9" s="57">
        <v>100.4</v>
      </c>
      <c r="GF9" s="57">
        <v>94.2</v>
      </c>
      <c r="GG9" s="57">
        <v>98.4</v>
      </c>
      <c r="GH9" s="57">
        <v>97.3</v>
      </c>
      <c r="GI9" s="57">
        <v>97.2</v>
      </c>
      <c r="GJ9" s="57">
        <v>91.4</v>
      </c>
      <c r="GK9" s="57">
        <v>93.5</v>
      </c>
      <c r="GL9" s="57">
        <v>95</v>
      </c>
      <c r="GM9" s="57">
        <v>93.4</v>
      </c>
      <c r="GN9" s="57">
        <v>91.9</v>
      </c>
      <c r="GO9" s="57">
        <v>89.8</v>
      </c>
      <c r="GP9" s="57">
        <v>88.9</v>
      </c>
      <c r="GQ9" s="57">
        <v>86.6</v>
      </c>
      <c r="GR9" s="57">
        <v>87.4</v>
      </c>
      <c r="GS9" s="57">
        <v>88.8</v>
      </c>
      <c r="GT9" s="57">
        <v>85.6</v>
      </c>
      <c r="GU9" s="57">
        <v>84.6</v>
      </c>
      <c r="GV9" s="57">
        <v>86.6</v>
      </c>
      <c r="GW9" s="57">
        <v>91.5</v>
      </c>
      <c r="GX9" s="57">
        <v>82.2</v>
      </c>
      <c r="GY9" s="57">
        <v>85.2</v>
      </c>
      <c r="GZ9" s="57">
        <v>85.8</v>
      </c>
      <c r="HA9" s="57">
        <v>84.6</v>
      </c>
      <c r="HB9" s="57">
        <v>87.1</v>
      </c>
      <c r="HC9" s="57">
        <v>84.5</v>
      </c>
      <c r="HD9" s="57">
        <v>81.099999999999994</v>
      </c>
      <c r="HE9" s="57">
        <v>83.3</v>
      </c>
      <c r="HF9" s="57">
        <v>84</v>
      </c>
      <c r="HG9" s="57">
        <v>85.3</v>
      </c>
      <c r="HH9" s="57">
        <v>87.6</v>
      </c>
      <c r="HI9" s="57">
        <v>88.4</v>
      </c>
      <c r="HJ9">
        <v>86.3</v>
      </c>
    </row>
    <row r="10" spans="1:218" x14ac:dyDescent="0.25">
      <c r="A10" s="48" t="s">
        <v>129</v>
      </c>
      <c r="B10" s="57">
        <v>89.1</v>
      </c>
      <c r="C10" s="57">
        <v>99.7</v>
      </c>
      <c r="D10" s="57">
        <v>98.9</v>
      </c>
      <c r="E10" s="57">
        <v>99.8</v>
      </c>
      <c r="F10" s="57">
        <v>100</v>
      </c>
      <c r="G10" s="57">
        <v>101.3</v>
      </c>
      <c r="H10" s="57">
        <v>98.4</v>
      </c>
      <c r="I10" s="57">
        <v>91.8</v>
      </c>
      <c r="J10" s="57">
        <v>90.8</v>
      </c>
      <c r="K10" s="57">
        <v>96.2</v>
      </c>
      <c r="L10" s="57">
        <v>81.3</v>
      </c>
      <c r="M10" s="57">
        <v>101.8</v>
      </c>
      <c r="N10" s="57">
        <v>99.9</v>
      </c>
      <c r="O10" s="57">
        <v>87.3</v>
      </c>
      <c r="P10" s="57">
        <v>92.1</v>
      </c>
      <c r="Q10" s="57">
        <v>98.5</v>
      </c>
      <c r="R10" s="57">
        <v>81.5</v>
      </c>
      <c r="S10" s="57">
        <v>90.1</v>
      </c>
      <c r="T10" s="57">
        <v>86.9</v>
      </c>
      <c r="U10" s="57">
        <v>86.8</v>
      </c>
      <c r="V10" s="57">
        <v>97.3</v>
      </c>
      <c r="W10" s="57">
        <v>71.8</v>
      </c>
      <c r="X10" s="57">
        <v>59.7</v>
      </c>
      <c r="Y10" s="57">
        <v>62.7</v>
      </c>
      <c r="Z10" s="57">
        <v>71.3</v>
      </c>
      <c r="AA10" s="57">
        <v>73.900000000000006</v>
      </c>
      <c r="AB10" s="57">
        <v>70.2</v>
      </c>
      <c r="AC10" s="57">
        <v>55.6</v>
      </c>
      <c r="AD10" s="57">
        <v>66.5</v>
      </c>
      <c r="AE10" s="57">
        <v>63.9</v>
      </c>
      <c r="AF10" s="57">
        <v>67.8</v>
      </c>
      <c r="AG10" s="57">
        <v>65.400000000000006</v>
      </c>
      <c r="AH10" s="57">
        <v>65.400000000000006</v>
      </c>
      <c r="AI10" s="57">
        <v>60.3</v>
      </c>
      <c r="AJ10" s="57">
        <v>65.5</v>
      </c>
      <c r="AK10" s="57">
        <v>69.599999999999994</v>
      </c>
      <c r="AL10" s="57">
        <v>62.7</v>
      </c>
      <c r="AM10" s="57">
        <v>68.900000000000006</v>
      </c>
      <c r="AN10" s="57">
        <v>63.9</v>
      </c>
      <c r="AO10" s="57">
        <v>77</v>
      </c>
      <c r="AP10" s="57">
        <v>84.1</v>
      </c>
      <c r="AQ10" s="57">
        <v>82.8</v>
      </c>
      <c r="AR10" s="57">
        <v>94.8</v>
      </c>
      <c r="AS10" s="57">
        <v>88.1</v>
      </c>
      <c r="AT10" s="57">
        <v>87.2</v>
      </c>
      <c r="AU10" s="57">
        <v>89</v>
      </c>
      <c r="AV10" s="57">
        <v>88</v>
      </c>
      <c r="AW10" s="57">
        <v>90</v>
      </c>
      <c r="AX10" s="57">
        <v>91.5</v>
      </c>
      <c r="AY10" s="57">
        <v>78.099999999999994</v>
      </c>
      <c r="AZ10" s="57">
        <v>84.2</v>
      </c>
      <c r="BA10" s="57">
        <v>91.9</v>
      </c>
      <c r="BB10" s="57">
        <v>89.9</v>
      </c>
      <c r="BC10" s="57">
        <v>88</v>
      </c>
      <c r="BD10" s="57">
        <v>91</v>
      </c>
      <c r="BE10" s="57">
        <v>88.8</v>
      </c>
      <c r="BF10" s="57">
        <v>94.6</v>
      </c>
      <c r="BG10" s="57">
        <v>91.1</v>
      </c>
      <c r="BH10" s="57">
        <v>91.2</v>
      </c>
      <c r="BI10" s="57">
        <v>66.900000000000006</v>
      </c>
      <c r="BJ10" s="57">
        <v>92.6</v>
      </c>
      <c r="BK10" s="57">
        <v>89.3</v>
      </c>
      <c r="BL10" s="57">
        <v>90.6</v>
      </c>
      <c r="BM10" s="57">
        <v>90.5</v>
      </c>
      <c r="BN10" s="57">
        <v>89.4</v>
      </c>
      <c r="BO10" s="57">
        <v>86.3</v>
      </c>
      <c r="BP10" s="57">
        <v>91.3</v>
      </c>
      <c r="BQ10" s="57">
        <v>90.9</v>
      </c>
      <c r="BR10" s="57">
        <v>94.4</v>
      </c>
      <c r="BS10" s="57">
        <v>87.3</v>
      </c>
      <c r="BT10" s="57">
        <v>92.3</v>
      </c>
      <c r="BU10" s="57">
        <v>87.5</v>
      </c>
      <c r="BV10" s="57">
        <v>92.1</v>
      </c>
      <c r="BW10" s="57">
        <v>88.3</v>
      </c>
      <c r="BX10" s="57">
        <v>89.3</v>
      </c>
      <c r="BY10" s="57">
        <v>90.7</v>
      </c>
      <c r="BZ10" s="57">
        <v>88</v>
      </c>
      <c r="CA10" s="57">
        <v>88.9</v>
      </c>
      <c r="CB10" s="57">
        <v>80.8</v>
      </c>
      <c r="CC10" s="57">
        <v>89.2</v>
      </c>
      <c r="CD10" s="57">
        <v>93.1</v>
      </c>
      <c r="CE10" s="57">
        <v>92.2</v>
      </c>
      <c r="CF10" s="57">
        <v>89.7</v>
      </c>
      <c r="CG10" s="57">
        <v>89.5</v>
      </c>
      <c r="CH10" s="57">
        <v>91.5</v>
      </c>
      <c r="CI10" s="57">
        <v>89.9</v>
      </c>
      <c r="CJ10" s="57">
        <v>92.1</v>
      </c>
      <c r="CK10" s="57">
        <v>92.6</v>
      </c>
      <c r="CL10" s="57">
        <v>90.4</v>
      </c>
      <c r="CM10" s="57">
        <v>93</v>
      </c>
      <c r="CN10" s="57">
        <v>95.1</v>
      </c>
      <c r="CO10" s="57">
        <v>94.5</v>
      </c>
      <c r="CP10" s="57">
        <v>87.1</v>
      </c>
      <c r="CQ10" s="57">
        <v>88.4</v>
      </c>
      <c r="CR10" s="57">
        <v>87.4</v>
      </c>
      <c r="CS10" s="57">
        <v>90.4</v>
      </c>
      <c r="CT10" s="57">
        <v>95.9</v>
      </c>
      <c r="CU10" s="57">
        <v>91</v>
      </c>
      <c r="CV10" s="57">
        <v>93.2</v>
      </c>
      <c r="CW10" s="57">
        <v>91.7</v>
      </c>
      <c r="CX10" s="57">
        <v>91.3</v>
      </c>
      <c r="CY10" s="57">
        <v>91.8</v>
      </c>
      <c r="CZ10" s="57">
        <v>87.8</v>
      </c>
      <c r="DA10" s="57">
        <v>91.5</v>
      </c>
      <c r="DB10" s="57">
        <v>87</v>
      </c>
      <c r="DC10" s="57">
        <v>87.7</v>
      </c>
      <c r="DD10" s="57">
        <v>90.9</v>
      </c>
      <c r="DE10" s="57">
        <v>85.1</v>
      </c>
      <c r="DF10" s="57">
        <v>82.9</v>
      </c>
      <c r="DG10" s="57">
        <v>97.2</v>
      </c>
      <c r="DH10" s="57">
        <v>93.7</v>
      </c>
      <c r="DI10" s="57">
        <v>92.7</v>
      </c>
      <c r="DJ10" s="57">
        <v>92.6</v>
      </c>
      <c r="DK10" s="57">
        <v>95.7</v>
      </c>
      <c r="DL10" s="57">
        <v>93.9</v>
      </c>
      <c r="DM10" s="57">
        <v>93.9</v>
      </c>
      <c r="DN10" s="57">
        <v>95.9</v>
      </c>
      <c r="DO10" s="57">
        <v>95.8</v>
      </c>
      <c r="DP10" s="57">
        <v>96.2</v>
      </c>
      <c r="DQ10" s="57">
        <v>96.7</v>
      </c>
      <c r="DR10" s="57">
        <v>91.7</v>
      </c>
      <c r="DS10" s="57">
        <v>98.6</v>
      </c>
      <c r="DT10" s="57">
        <v>97.8</v>
      </c>
      <c r="DU10" s="57">
        <v>96.3</v>
      </c>
      <c r="DV10" s="57">
        <v>95.4</v>
      </c>
      <c r="DW10" s="57">
        <v>106.6</v>
      </c>
      <c r="DX10" s="57">
        <v>97.6</v>
      </c>
      <c r="DY10" s="57">
        <v>93.5</v>
      </c>
      <c r="DZ10" s="57">
        <v>100.2</v>
      </c>
      <c r="EA10" s="57">
        <v>92.6</v>
      </c>
      <c r="EB10" s="57">
        <v>98.2</v>
      </c>
      <c r="EC10" s="57">
        <v>97.7</v>
      </c>
      <c r="ED10" s="57">
        <v>87.3</v>
      </c>
      <c r="EE10" s="57">
        <v>93.4</v>
      </c>
      <c r="EF10" s="57">
        <v>95.3</v>
      </c>
      <c r="EG10" s="57">
        <v>96</v>
      </c>
      <c r="EH10" s="57">
        <v>96.1</v>
      </c>
      <c r="EI10" s="57">
        <v>95.1</v>
      </c>
      <c r="EJ10" s="57">
        <v>98.7</v>
      </c>
      <c r="EK10" s="57">
        <v>97</v>
      </c>
      <c r="EL10" s="57">
        <v>98.9</v>
      </c>
      <c r="EM10" s="57">
        <v>94.8</v>
      </c>
      <c r="EN10" s="57">
        <v>93.2</v>
      </c>
      <c r="EO10" s="57">
        <v>100.9</v>
      </c>
      <c r="EP10" s="57">
        <v>96.5</v>
      </c>
      <c r="EQ10" s="57">
        <v>88.2</v>
      </c>
      <c r="ER10" s="57">
        <v>97.1</v>
      </c>
      <c r="ES10" s="57">
        <v>95.8</v>
      </c>
      <c r="ET10" s="57">
        <v>89</v>
      </c>
      <c r="EU10" s="57">
        <v>86.3</v>
      </c>
      <c r="EV10" s="57">
        <v>86.3</v>
      </c>
      <c r="EW10" s="57">
        <v>89.6</v>
      </c>
      <c r="EX10" s="57">
        <v>90.6</v>
      </c>
      <c r="EY10" s="57">
        <v>91.1</v>
      </c>
      <c r="EZ10" s="57">
        <v>92</v>
      </c>
      <c r="FA10" s="57">
        <v>92.3</v>
      </c>
      <c r="FB10" s="57">
        <v>94.3</v>
      </c>
      <c r="FC10" s="57">
        <v>93.3</v>
      </c>
      <c r="FD10" s="57">
        <v>95</v>
      </c>
      <c r="FE10" s="57">
        <v>92</v>
      </c>
      <c r="FF10" s="57">
        <v>86.2</v>
      </c>
      <c r="FG10" s="57">
        <v>84.5</v>
      </c>
      <c r="FH10" s="57">
        <v>88.3</v>
      </c>
      <c r="FI10" s="57">
        <v>90.4</v>
      </c>
      <c r="FJ10" s="57">
        <v>85.8</v>
      </c>
      <c r="FK10" s="57">
        <v>88.7</v>
      </c>
      <c r="FL10" s="57">
        <v>82.4</v>
      </c>
      <c r="FM10" s="57">
        <v>91.1</v>
      </c>
      <c r="FN10" s="57">
        <v>92</v>
      </c>
      <c r="FO10" s="57">
        <v>95.1</v>
      </c>
      <c r="FP10" s="57">
        <v>92.5</v>
      </c>
      <c r="FQ10" s="57">
        <v>101.1</v>
      </c>
      <c r="FR10" s="57">
        <v>98.9</v>
      </c>
      <c r="FS10" s="57">
        <v>98.8</v>
      </c>
      <c r="FT10" s="57">
        <v>103.8</v>
      </c>
      <c r="FU10" s="57">
        <v>99.9</v>
      </c>
      <c r="FV10" s="57">
        <v>103.8</v>
      </c>
      <c r="FW10" s="57">
        <v>103.6</v>
      </c>
      <c r="FX10" s="57">
        <v>101.2</v>
      </c>
      <c r="FY10" s="57">
        <v>109</v>
      </c>
      <c r="FZ10" s="57">
        <v>104.7</v>
      </c>
      <c r="GA10" s="57">
        <v>96.2</v>
      </c>
      <c r="GB10" s="57">
        <v>104.2</v>
      </c>
      <c r="GC10" s="57">
        <v>102.7</v>
      </c>
      <c r="GD10" s="57">
        <v>109.6</v>
      </c>
      <c r="GE10" s="57">
        <v>100.7</v>
      </c>
      <c r="GF10" s="57">
        <v>95.9</v>
      </c>
      <c r="GG10" s="57">
        <v>97.5</v>
      </c>
      <c r="GH10" s="57">
        <v>85.6</v>
      </c>
      <c r="GI10" s="57">
        <v>87.8</v>
      </c>
      <c r="GJ10" s="57">
        <v>88.9</v>
      </c>
      <c r="GK10" s="57">
        <v>59.7</v>
      </c>
      <c r="GL10" s="57">
        <v>74.5</v>
      </c>
      <c r="GM10" s="57">
        <v>67.7</v>
      </c>
      <c r="GN10" s="57">
        <v>57.4</v>
      </c>
      <c r="GO10" s="57">
        <v>58.3</v>
      </c>
      <c r="GP10" s="57">
        <v>63.3</v>
      </c>
      <c r="GQ10" s="57">
        <v>63.5</v>
      </c>
      <c r="GR10" s="57">
        <v>62.8</v>
      </c>
      <c r="GS10" s="57">
        <v>67.5</v>
      </c>
      <c r="GT10" s="57">
        <v>64.599999999999994</v>
      </c>
      <c r="GU10" s="57">
        <v>72.2</v>
      </c>
      <c r="GV10" s="57">
        <v>70.599999999999994</v>
      </c>
      <c r="GW10" s="57">
        <v>71.599999999999994</v>
      </c>
      <c r="GX10" s="57">
        <v>69.099999999999994</v>
      </c>
      <c r="GY10" s="57">
        <v>78.8</v>
      </c>
      <c r="GZ10" s="57">
        <v>78.3</v>
      </c>
      <c r="HA10" s="57">
        <v>83.9</v>
      </c>
      <c r="HB10" s="57">
        <v>88.2</v>
      </c>
      <c r="HC10" s="57">
        <v>89.8</v>
      </c>
      <c r="HD10" s="57">
        <v>85.3</v>
      </c>
      <c r="HE10" s="57">
        <v>77.3</v>
      </c>
      <c r="HF10" s="57">
        <v>72.8</v>
      </c>
      <c r="HG10" s="57">
        <v>73.599999999999994</v>
      </c>
      <c r="HH10" s="57">
        <v>80.2</v>
      </c>
      <c r="HI10" s="57">
        <v>80.3</v>
      </c>
      <c r="HJ10">
        <v>71.900000000000006</v>
      </c>
    </row>
    <row r="11" spans="1:218" x14ac:dyDescent="0.25">
      <c r="Z11" s="2">
        <v>60.8</v>
      </c>
      <c r="AA11" s="2">
        <v>61.1</v>
      </c>
      <c r="AB11" s="2">
        <v>56.4</v>
      </c>
      <c r="AC11" s="2">
        <v>57.9</v>
      </c>
      <c r="AD11" s="2">
        <v>60.6</v>
      </c>
      <c r="AE11" s="2">
        <v>60.4</v>
      </c>
      <c r="AF11" s="2">
        <v>60.1</v>
      </c>
      <c r="AG11" s="2">
        <v>61.2</v>
      </c>
      <c r="AH11" s="2">
        <v>67.099999999999994</v>
      </c>
      <c r="AI11" s="2">
        <v>67.599999999999994</v>
      </c>
      <c r="AJ11" s="2"/>
      <c r="AK11" s="2"/>
      <c r="AL11" s="2"/>
      <c r="AM11" s="2"/>
      <c r="AN11" s="2"/>
      <c r="AO11" s="2"/>
      <c r="AP11" s="2"/>
      <c r="AQ11" s="2"/>
      <c r="AR11" s="2"/>
      <c r="AS11" s="2"/>
      <c r="AT11" s="2"/>
      <c r="AU11" s="2"/>
      <c r="AV11" s="2"/>
      <c r="AW11" s="2"/>
      <c r="AX11" s="2"/>
      <c r="AY11" s="2"/>
      <c r="AZ11" s="2"/>
      <c r="BA11" s="2"/>
      <c r="BB11" s="2"/>
      <c r="BC11" s="2"/>
      <c r="BD11" s="2"/>
      <c r="BE11" s="2"/>
      <c r="BF11" s="2"/>
      <c r="BG11" s="2"/>
      <c r="BH11" s="2"/>
      <c r="BI11" s="2"/>
      <c r="BJ11" s="2"/>
      <c r="BK11" s="2"/>
      <c r="BL11" s="2"/>
      <c r="BM11" s="2"/>
      <c r="BN11" s="2"/>
      <c r="BO11" s="2"/>
    </row>
    <row r="12" spans="1:218" x14ac:dyDescent="0.25">
      <c r="F12" s="57"/>
      <c r="G12" s="57"/>
      <c r="H12" s="57"/>
      <c r="I12" s="57"/>
      <c r="J12" s="57"/>
      <c r="L12" s="57"/>
      <c r="Z12" s="2"/>
      <c r="AA12" s="2"/>
      <c r="AB12" s="2"/>
      <c r="AC12" s="2"/>
      <c r="AD12" s="2"/>
      <c r="AE12" s="2"/>
      <c r="AF12" s="2"/>
      <c r="AG12" s="2"/>
      <c r="AH12" s="2"/>
      <c r="AI12" s="2"/>
      <c r="AJ12" s="2"/>
      <c r="AK12" s="2"/>
      <c r="AL12" s="2"/>
      <c r="AM12" s="2"/>
      <c r="AN12" s="2"/>
      <c r="AO12" s="2"/>
      <c r="AP12" s="2"/>
      <c r="AQ12" s="2"/>
      <c r="AR12" s="2"/>
      <c r="AS12" s="2"/>
      <c r="AT12" s="2"/>
      <c r="AU12" s="2"/>
      <c r="AV12" s="2"/>
      <c r="AW12" s="2"/>
      <c r="AX12" s="2"/>
      <c r="AY12" s="2"/>
      <c r="AZ12" s="2"/>
      <c r="BA12" s="2"/>
      <c r="BB12" s="2"/>
      <c r="BC12" s="2"/>
      <c r="BD12" s="2"/>
      <c r="BE12" s="2"/>
      <c r="BF12" s="2"/>
      <c r="BG12" s="2"/>
      <c r="BH12" s="2"/>
      <c r="BI12" s="2"/>
      <c r="BJ12" s="2"/>
      <c r="BK12" s="2"/>
      <c r="BL12" s="2"/>
      <c r="BM12" s="2"/>
      <c r="BN12" s="2"/>
      <c r="BO12" s="2"/>
    </row>
    <row r="13" spans="1:218" x14ac:dyDescent="0.25">
      <c r="E13" s="77"/>
      <c r="Z13" s="2"/>
      <c r="AA13" s="2"/>
      <c r="AB13" s="2"/>
      <c r="AC13" s="2"/>
      <c r="AD13" s="2"/>
      <c r="AE13" s="2"/>
      <c r="AF13" s="2"/>
      <c r="AG13" s="2"/>
      <c r="AH13" s="2"/>
      <c r="AI13" s="2"/>
      <c r="AJ13" s="2"/>
      <c r="AK13" s="2"/>
      <c r="AL13" s="2"/>
      <c r="AM13" s="2"/>
      <c r="AN13" s="2"/>
      <c r="AO13" s="2"/>
      <c r="AP13" s="2"/>
      <c r="AQ13" s="2"/>
      <c r="AR13" s="2"/>
      <c r="AS13" s="2"/>
      <c r="AT13" s="2"/>
      <c r="AU13" s="2"/>
      <c r="AV13" s="2"/>
      <c r="AW13" s="2"/>
      <c r="AX13" s="2"/>
      <c r="AY13" s="2"/>
      <c r="AZ13" s="2"/>
      <c r="BA13" s="2"/>
      <c r="BB13" s="2"/>
      <c r="BC13" s="2"/>
      <c r="BD13" s="2"/>
      <c r="BE13" s="2"/>
      <c r="BF13" s="2"/>
      <c r="BG13" s="2"/>
      <c r="BH13" s="2"/>
      <c r="BI13" s="2"/>
      <c r="BJ13" s="2"/>
      <c r="BK13" s="2"/>
      <c r="BL13" s="2"/>
      <c r="BM13" s="2"/>
      <c r="BN13" s="2"/>
      <c r="BO13" s="2"/>
    </row>
    <row r="14" spans="1:218" x14ac:dyDescent="0.25">
      <c r="E14" s="77"/>
      <c r="Z14" s="2"/>
      <c r="AA14" s="2"/>
      <c r="AB14" s="2"/>
      <c r="AC14" s="2"/>
      <c r="AD14" s="2"/>
      <c r="AE14" s="2"/>
      <c r="AF14" s="2"/>
      <c r="AG14" s="2"/>
      <c r="AH14" s="2"/>
      <c r="AI14" s="2"/>
      <c r="AJ14" s="2"/>
      <c r="AK14" s="2"/>
      <c r="AL14" s="2"/>
      <c r="AM14" s="2"/>
      <c r="AN14" s="2"/>
      <c r="AO14" s="2"/>
      <c r="AP14" s="2"/>
      <c r="AQ14" s="2"/>
      <c r="AR14" s="2"/>
      <c r="AS14" s="2"/>
      <c r="AT14" s="2"/>
      <c r="AU14" s="2"/>
      <c r="AV14" s="2"/>
      <c r="AW14" s="2"/>
      <c r="AX14" s="2"/>
      <c r="AY14" s="2"/>
      <c r="AZ14" s="2"/>
      <c r="BA14" s="2"/>
      <c r="BB14" s="2"/>
      <c r="BC14" s="2"/>
      <c r="BD14" s="2"/>
      <c r="BE14" s="2"/>
      <c r="BF14" s="2"/>
      <c r="BG14" s="2"/>
      <c r="BH14" s="2"/>
      <c r="BI14" s="2"/>
      <c r="BJ14" s="2"/>
      <c r="BK14" s="2"/>
      <c r="BL14" s="2"/>
      <c r="BM14" s="2"/>
      <c r="BN14" s="2"/>
      <c r="BO14" s="2"/>
    </row>
    <row r="15" spans="1:218" x14ac:dyDescent="0.25">
      <c r="E15" s="78"/>
      <c r="Z15" s="2"/>
      <c r="AA15" s="2"/>
      <c r="AB15" s="2"/>
      <c r="AC15" s="2"/>
      <c r="AD15" s="2"/>
      <c r="AE15" s="2"/>
      <c r="AF15" s="2"/>
      <c r="AG15" s="2"/>
      <c r="AH15" s="2"/>
      <c r="AI15" s="2"/>
      <c r="AJ15" s="2"/>
      <c r="AK15" s="2"/>
      <c r="AL15" s="2"/>
      <c r="AM15" s="2"/>
      <c r="AN15" s="2"/>
      <c r="AO15" s="2"/>
      <c r="AP15" s="2"/>
      <c r="AQ15" s="2"/>
      <c r="AR15" s="2"/>
      <c r="AS15" s="2"/>
      <c r="AT15" s="2"/>
      <c r="AU15" s="2"/>
      <c r="AV15" s="2"/>
      <c r="AW15" s="2"/>
      <c r="AX15" s="2"/>
      <c r="AY15" s="2"/>
      <c r="AZ15" s="2"/>
      <c r="BA15" s="2"/>
      <c r="BB15" s="2"/>
      <c r="BC15" s="2"/>
      <c r="BD15" s="2"/>
      <c r="BE15" s="2"/>
      <c r="BF15" s="2"/>
      <c r="BG15" s="2"/>
      <c r="BH15" s="2"/>
      <c r="BI15" s="2"/>
      <c r="BJ15" s="2"/>
      <c r="BK15" s="2"/>
      <c r="BL15" s="2"/>
      <c r="BM15" s="2"/>
      <c r="BN15" s="2"/>
      <c r="BO15" s="2"/>
    </row>
    <row r="16" spans="1:218" x14ac:dyDescent="0.25">
      <c r="E16" s="77"/>
      <c r="Z16" s="2"/>
      <c r="AA16" s="2"/>
      <c r="AB16" s="2"/>
      <c r="AC16" s="2"/>
      <c r="AD16" s="2"/>
      <c r="AE16" s="2"/>
      <c r="AF16" s="2"/>
      <c r="AG16" s="2"/>
      <c r="AH16" s="2"/>
      <c r="AI16" s="2"/>
      <c r="AJ16" s="2"/>
      <c r="AK16" s="2"/>
      <c r="AL16" s="2"/>
      <c r="AM16" s="2"/>
      <c r="AN16" s="2"/>
      <c r="AO16" s="2"/>
      <c r="AP16" s="2"/>
      <c r="AQ16" s="2"/>
      <c r="AR16" s="2"/>
      <c r="AS16" s="2"/>
      <c r="AT16" s="2"/>
      <c r="AU16" s="2"/>
      <c r="AV16" s="2"/>
      <c r="AW16" s="2"/>
      <c r="AX16" s="2"/>
      <c r="AY16" s="2"/>
      <c r="AZ16" s="2"/>
      <c r="BA16" s="2"/>
      <c r="BB16" s="2"/>
      <c r="BC16" s="2"/>
      <c r="BD16" s="2"/>
      <c r="BE16" s="2"/>
      <c r="BF16" s="2"/>
      <c r="BG16" s="2"/>
      <c r="BH16" s="2"/>
      <c r="BI16" s="2"/>
      <c r="BJ16" s="2"/>
      <c r="BK16" s="2"/>
      <c r="BL16" s="2"/>
      <c r="BM16" s="2"/>
      <c r="BN16" s="2"/>
      <c r="BO16" s="2"/>
    </row>
    <row r="17" spans="1:144" x14ac:dyDescent="0.25">
      <c r="AW17" s="1"/>
      <c r="AX17" s="2"/>
      <c r="AY17" s="2"/>
      <c r="AZ17" s="2"/>
      <c r="BA17" s="2"/>
      <c r="BB17" s="2"/>
      <c r="BC17" s="2"/>
    </row>
    <row r="18" spans="1:144" x14ac:dyDescent="0.25">
      <c r="A18" s="4" t="s">
        <v>117</v>
      </c>
      <c r="B18" s="4"/>
      <c r="C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AW18" s="1"/>
      <c r="AX18" s="2"/>
      <c r="AY18" s="2"/>
      <c r="AZ18" s="2"/>
      <c r="BA18" s="2"/>
      <c r="BB18" s="2"/>
      <c r="BC18" s="2"/>
      <c r="BK18" s="4"/>
    </row>
    <row r="19" spans="1:144" x14ac:dyDescent="0.25">
      <c r="BK19" s="1"/>
      <c r="CU19">
        <f t="shared" ref="CU19:DF19" si="2">CU8-CU9</f>
        <v>-9</v>
      </c>
      <c r="CV19">
        <f t="shared" si="2"/>
        <v>-12.600000000000001</v>
      </c>
      <c r="CW19">
        <f t="shared" si="2"/>
        <v>-9.8999999999999915</v>
      </c>
      <c r="CX19">
        <f t="shared" si="2"/>
        <v>-10.900000000000006</v>
      </c>
      <c r="CY19">
        <f t="shared" si="2"/>
        <v>-7.8000000000000114</v>
      </c>
      <c r="CZ19">
        <f t="shared" si="2"/>
        <v>-9.2000000000000028</v>
      </c>
      <c r="DA19">
        <f t="shared" si="2"/>
        <v>-9.2000000000000028</v>
      </c>
      <c r="DB19">
        <f t="shared" si="2"/>
        <v>-7.2000000000000028</v>
      </c>
      <c r="DC19">
        <f t="shared" si="2"/>
        <v>-9.1000000000000085</v>
      </c>
      <c r="DD19">
        <f t="shared" si="2"/>
        <v>-8.2999999999999972</v>
      </c>
      <c r="DE19">
        <f t="shared" si="2"/>
        <v>-5.5</v>
      </c>
      <c r="DF19">
        <f t="shared" si="2"/>
        <v>-6.7000000000000028</v>
      </c>
      <c r="DG19">
        <f>DG8-DG9</f>
        <v>-7.2999999999999972</v>
      </c>
      <c r="DH19">
        <f t="shared" ref="DH19:EN19" si="3">DH8-DH9</f>
        <v>-6.7999999999999972</v>
      </c>
      <c r="DI19">
        <f t="shared" si="3"/>
        <v>-9.1000000000000085</v>
      </c>
      <c r="DJ19">
        <f t="shared" si="3"/>
        <v>-7.7999999999999972</v>
      </c>
      <c r="DK19">
        <f t="shared" si="3"/>
        <v>-9.2999999999999972</v>
      </c>
      <c r="DL19">
        <f t="shared" si="3"/>
        <v>-6.6000000000000085</v>
      </c>
      <c r="DM19">
        <f t="shared" si="3"/>
        <v>-7.0999999999999943</v>
      </c>
      <c r="DN19">
        <f t="shared" si="3"/>
        <v>-10.700000000000003</v>
      </c>
      <c r="DO19">
        <f t="shared" si="3"/>
        <v>-6.4000000000000057</v>
      </c>
      <c r="DP19">
        <f t="shared" si="3"/>
        <v>-6.5</v>
      </c>
      <c r="DQ19">
        <f t="shared" si="3"/>
        <v>-5.2999999999999972</v>
      </c>
      <c r="DR19">
        <f t="shared" si="3"/>
        <v>-2.5</v>
      </c>
      <c r="DS19">
        <f t="shared" si="3"/>
        <v>-3.8000000000000114</v>
      </c>
      <c r="DT19">
        <f t="shared" si="3"/>
        <v>-2.5999999999999943</v>
      </c>
      <c r="DU19">
        <f t="shared" si="3"/>
        <v>-4.2999999999999972</v>
      </c>
      <c r="DV19">
        <f t="shared" si="3"/>
        <v>-6.0999999999999943</v>
      </c>
      <c r="DW19">
        <f t="shared" si="3"/>
        <v>-0.20000000000000284</v>
      </c>
      <c r="DX19">
        <f t="shared" si="3"/>
        <v>-8.0999999999999943</v>
      </c>
      <c r="DY19">
        <f t="shared" si="3"/>
        <v>-0.90000000000000568</v>
      </c>
      <c r="DZ19">
        <f t="shared" si="3"/>
        <v>1.7999999999999972</v>
      </c>
      <c r="EA19">
        <f t="shared" si="3"/>
        <v>-4.7999999999999972</v>
      </c>
      <c r="EB19">
        <f t="shared" si="3"/>
        <v>-5.5999999999999943</v>
      </c>
      <c r="EC19">
        <f t="shared" si="3"/>
        <v>-6.7000000000000028</v>
      </c>
      <c r="ED19">
        <f t="shared" si="3"/>
        <v>-3.9000000000000057</v>
      </c>
      <c r="EE19">
        <f t="shared" si="3"/>
        <v>-4.9000000000000057</v>
      </c>
      <c r="EF19">
        <f t="shared" si="3"/>
        <v>-3.7999999999999972</v>
      </c>
      <c r="EG19">
        <f t="shared" si="3"/>
        <v>-6.2000000000000028</v>
      </c>
      <c r="EH19">
        <f t="shared" si="3"/>
        <v>-0.5</v>
      </c>
      <c r="EI19">
        <f t="shared" si="3"/>
        <v>-3.6999999999999886</v>
      </c>
      <c r="EJ19">
        <f t="shared" si="3"/>
        <v>-5.2999999999999972</v>
      </c>
      <c r="EK19">
        <f t="shared" si="3"/>
        <v>-6.5999999999999943</v>
      </c>
      <c r="EL19">
        <f t="shared" si="3"/>
        <v>-3.3999999999999915</v>
      </c>
      <c r="EM19">
        <f t="shared" si="3"/>
        <v>-5.3000000000000114</v>
      </c>
      <c r="EN19">
        <f t="shared" si="3"/>
        <v>-3.6999999999999886</v>
      </c>
    </row>
    <row r="20" spans="1:144" x14ac:dyDescent="0.25">
      <c r="AX20" s="2"/>
      <c r="AY20" s="2"/>
      <c r="AZ20" s="2"/>
      <c r="BA20" s="2"/>
      <c r="BB20" s="2"/>
      <c r="BC20" s="2"/>
      <c r="BD20" s="2"/>
      <c r="BE20" s="2"/>
      <c r="BF20" s="2"/>
      <c r="BG20" s="2"/>
      <c r="BH20" s="2"/>
      <c r="BI20" s="2"/>
    </row>
    <row r="21" spans="1:144" x14ac:dyDescent="0.25">
      <c r="AX21" s="7"/>
      <c r="AY21" s="8"/>
      <c r="AZ21" s="8"/>
      <c r="BA21" s="8"/>
      <c r="BB21" s="8"/>
      <c r="BC21" s="8"/>
      <c r="BD21" s="8"/>
      <c r="BE21" s="8"/>
      <c r="BF21" s="8"/>
      <c r="BW21" s="2"/>
      <c r="DO21">
        <v>22.3</v>
      </c>
      <c r="DP21">
        <v>16.100000000000001</v>
      </c>
      <c r="DQ21">
        <v>3.4</v>
      </c>
      <c r="DR21">
        <v>21.7</v>
      </c>
    </row>
    <row r="22" spans="1:144" x14ac:dyDescent="0.25">
      <c r="AX22" s="1"/>
      <c r="AY22" s="1"/>
      <c r="AZ22" s="1"/>
      <c r="BA22" s="1"/>
      <c r="BB22" s="1"/>
      <c r="BC22" s="1"/>
      <c r="BD22" s="1"/>
      <c r="BE22" s="1"/>
      <c r="BF22" s="1"/>
      <c r="BG22" s="1"/>
      <c r="BH22" s="1"/>
      <c r="BI22" s="1"/>
      <c r="BM22" s="1"/>
      <c r="BN22" s="1"/>
      <c r="BO22" s="1"/>
      <c r="BP22" s="1"/>
      <c r="BQ22" s="1"/>
      <c r="BR22" s="1"/>
      <c r="BS22" s="1"/>
      <c r="BT22" s="1"/>
      <c r="BU22" s="1"/>
      <c r="BV22" s="1"/>
      <c r="BW22" s="2"/>
    </row>
    <row r="23" spans="1:144" x14ac:dyDescent="0.25">
      <c r="AV23" s="1"/>
      <c r="AW23" s="1"/>
      <c r="AX23" s="2"/>
      <c r="AY23" s="2"/>
      <c r="AZ23" s="2"/>
      <c r="BA23" s="2"/>
      <c r="BB23" s="2"/>
      <c r="BC23" s="2"/>
      <c r="BD23" s="2"/>
      <c r="BE23" s="2"/>
      <c r="BF23" s="2"/>
      <c r="BG23" s="2"/>
      <c r="BH23" s="2"/>
      <c r="BI23" s="2"/>
      <c r="BK23" s="1"/>
      <c r="BL23" s="1"/>
      <c r="BM23" s="2"/>
      <c r="BN23" s="2"/>
      <c r="BO23" s="2"/>
      <c r="BP23" s="2"/>
      <c r="BQ23" s="2"/>
      <c r="BR23" s="2"/>
      <c r="BS23" s="2"/>
      <c r="BT23" s="2"/>
      <c r="BU23" s="2"/>
      <c r="BV23" s="2"/>
      <c r="BW23" s="2"/>
    </row>
    <row r="24" spans="1:144" x14ac:dyDescent="0.25">
      <c r="AW24" s="1"/>
      <c r="AX24" s="2"/>
      <c r="AY24" s="2"/>
      <c r="AZ24" s="2"/>
      <c r="BA24" s="2"/>
      <c r="BB24" s="2"/>
      <c r="BC24" s="2"/>
      <c r="BD24" s="2"/>
      <c r="BE24" s="2"/>
      <c r="BF24" s="2"/>
      <c r="BG24" s="2"/>
      <c r="BH24" s="2"/>
      <c r="BI24" s="3"/>
      <c r="BL24" s="1"/>
      <c r="BM24" s="2"/>
      <c r="BN24" s="2"/>
      <c r="BO24" s="2"/>
      <c r="BP24" s="2"/>
      <c r="BQ24" s="2"/>
      <c r="BR24" s="2"/>
      <c r="BS24" s="2"/>
      <c r="BT24" s="2"/>
      <c r="BU24" s="2"/>
      <c r="BV24" s="2"/>
    </row>
    <row r="25" spans="1:144" x14ac:dyDescent="0.25">
      <c r="AV25" s="1"/>
      <c r="AW25" s="1"/>
      <c r="AX25" s="2"/>
      <c r="AY25" s="2"/>
      <c r="AZ25" s="2"/>
      <c r="BA25" s="2"/>
      <c r="BB25" s="2"/>
      <c r="BC25" s="2"/>
      <c r="BD25" s="2"/>
      <c r="BE25" s="2"/>
      <c r="BF25" s="2"/>
      <c r="BG25" s="2"/>
      <c r="BH25" s="2"/>
      <c r="BI25" s="2"/>
      <c r="BL25" s="1"/>
      <c r="BM25" s="2"/>
      <c r="BN25" s="2"/>
      <c r="BO25" s="2"/>
      <c r="BP25" s="2"/>
      <c r="BQ25" s="2"/>
      <c r="BR25" s="2"/>
      <c r="BS25" s="2"/>
      <c r="BT25" s="2"/>
      <c r="BU25" s="2"/>
      <c r="BV25" s="2"/>
    </row>
    <row r="26" spans="1:144" x14ac:dyDescent="0.25">
      <c r="AW26" s="1"/>
      <c r="AX26" s="2"/>
      <c r="AY26" s="2"/>
      <c r="AZ26" s="2"/>
      <c r="BA26" s="2"/>
      <c r="BB26" s="2"/>
      <c r="BC26" s="2"/>
      <c r="BD26" s="2"/>
      <c r="BE26" s="2"/>
      <c r="BF26" s="2"/>
      <c r="BG26" s="2"/>
      <c r="BH26" s="2"/>
      <c r="BI26" s="3"/>
      <c r="CS26" s="1"/>
      <c r="CT26" s="1"/>
      <c r="CU26" s="1"/>
      <c r="CV26" s="1"/>
      <c r="CW26" s="1"/>
      <c r="CX26" s="1"/>
      <c r="CY26" s="1"/>
      <c r="CZ26" s="1"/>
      <c r="DA26" s="1"/>
    </row>
    <row r="27" spans="1:144" x14ac:dyDescent="0.25">
      <c r="CQ27" s="1"/>
      <c r="CR27" s="1"/>
      <c r="CS27" s="2"/>
      <c r="CT27" s="2"/>
      <c r="CU27" s="2"/>
      <c r="CV27" s="2"/>
      <c r="CW27" s="2"/>
      <c r="CX27" s="2"/>
      <c r="CY27" s="2"/>
      <c r="CZ27" s="2"/>
      <c r="DA27" s="2"/>
    </row>
    <row r="28" spans="1:144" x14ac:dyDescent="0.25">
      <c r="CR28" s="1"/>
      <c r="CS28" s="2"/>
      <c r="CT28" s="2"/>
      <c r="CU28" s="2"/>
      <c r="CV28" s="2"/>
      <c r="CW28" s="2"/>
      <c r="CX28" s="2"/>
      <c r="CY28" s="2"/>
      <c r="CZ28" s="2"/>
      <c r="DA28" s="2"/>
    </row>
    <row r="29" spans="1:144" x14ac:dyDescent="0.25">
      <c r="AV29" s="1"/>
      <c r="CR29" s="1"/>
      <c r="CS29" s="2"/>
      <c r="CT29" s="2"/>
      <c r="CU29" s="2"/>
      <c r="CV29" s="2"/>
      <c r="CW29" s="2"/>
      <c r="CX29" s="2"/>
      <c r="CY29" s="2"/>
      <c r="CZ29" s="2"/>
      <c r="DA29" s="2"/>
    </row>
    <row r="30" spans="1:144" x14ac:dyDescent="0.25">
      <c r="AV30" s="1"/>
    </row>
    <row r="33" spans="48:61" x14ac:dyDescent="0.25"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</row>
    <row r="34" spans="48:61" x14ac:dyDescent="0.25">
      <c r="AV34" s="1"/>
      <c r="AW34" s="1"/>
      <c r="AX34" s="2"/>
      <c r="AY34" s="2"/>
      <c r="AZ34" s="2"/>
      <c r="BA34" s="2"/>
      <c r="BB34" s="2"/>
      <c r="BC34" s="2"/>
      <c r="BD34" s="2"/>
      <c r="BE34" s="2"/>
      <c r="BF34" s="2"/>
      <c r="BG34" s="2"/>
      <c r="BH34" s="2"/>
      <c r="BI34" s="2"/>
    </row>
    <row r="35" spans="48:61" x14ac:dyDescent="0.25">
      <c r="AW35" s="1"/>
      <c r="AX35" s="2"/>
      <c r="AY35" s="2"/>
      <c r="AZ35" s="2"/>
      <c r="BA35" s="2"/>
      <c r="BB35" s="2"/>
      <c r="BC35" s="2"/>
      <c r="BD35" s="2"/>
      <c r="BE35" s="2"/>
      <c r="BF35" s="2"/>
      <c r="BG35" s="2"/>
      <c r="BH35" s="2"/>
      <c r="BI35" s="3"/>
    </row>
    <row r="36" spans="48:61" x14ac:dyDescent="0.25">
      <c r="AV36" s="1"/>
      <c r="AW36" s="1"/>
      <c r="AX36" s="2"/>
      <c r="AY36" s="2"/>
      <c r="AZ36" s="2"/>
      <c r="BA36" s="2"/>
      <c r="BB36" s="2"/>
      <c r="BC36" s="2"/>
      <c r="BD36" s="2"/>
      <c r="BE36" s="2"/>
      <c r="BF36" s="2"/>
      <c r="BG36" s="2"/>
      <c r="BH36" s="2"/>
      <c r="BI36" s="2"/>
    </row>
    <row r="37" spans="48:61" x14ac:dyDescent="0.25">
      <c r="AW37" s="1"/>
      <c r="AX37" s="2"/>
      <c r="AY37" s="2"/>
      <c r="AZ37" s="2"/>
      <c r="BA37" s="2"/>
      <c r="BB37" s="2"/>
      <c r="BC37" s="2"/>
      <c r="BD37" s="2"/>
      <c r="BE37" s="2"/>
      <c r="BF37" s="2"/>
      <c r="BG37" s="2"/>
      <c r="BH37" s="2"/>
      <c r="BI37" s="3"/>
    </row>
    <row r="38" spans="48:61" x14ac:dyDescent="0.25">
      <c r="BH38" s="2"/>
    </row>
    <row r="39" spans="48:61" x14ac:dyDescent="0.25">
      <c r="AV39" s="1"/>
    </row>
    <row r="40" spans="48:61" x14ac:dyDescent="0.25">
      <c r="AV40" s="1"/>
    </row>
    <row r="43" spans="48:61" x14ac:dyDescent="0.25">
      <c r="AX43" s="1"/>
      <c r="AY43" s="1"/>
      <c r="AZ43" s="1"/>
      <c r="BA43" s="1"/>
      <c r="BB43" s="1"/>
      <c r="BC43" s="1"/>
      <c r="BD43" s="1"/>
      <c r="BE43" s="1"/>
      <c r="BF43" s="1"/>
      <c r="BG43" s="1"/>
      <c r="BH43" s="1"/>
      <c r="BI43" s="1"/>
    </row>
    <row r="44" spans="48:61" x14ac:dyDescent="0.25">
      <c r="AV44" s="1"/>
      <c r="AW44" s="1"/>
      <c r="AX44" s="2"/>
      <c r="AY44" s="2"/>
      <c r="AZ44" s="2"/>
      <c r="BA44" s="2"/>
      <c r="BB44" s="2"/>
      <c r="BC44" s="2"/>
      <c r="BD44" s="2"/>
      <c r="BE44" s="2"/>
      <c r="BF44" s="2"/>
      <c r="BG44" s="2"/>
      <c r="BH44" s="2"/>
      <c r="BI44" s="2"/>
    </row>
    <row r="45" spans="48:61" x14ac:dyDescent="0.25">
      <c r="AW45" s="1"/>
      <c r="AX45" s="2"/>
      <c r="AY45" s="2"/>
      <c r="AZ45" s="2"/>
      <c r="BA45" s="2"/>
      <c r="BB45" s="2"/>
      <c r="BC45" s="2"/>
      <c r="BD45" s="2"/>
      <c r="BE45" s="2"/>
      <c r="BF45" s="2"/>
      <c r="BG45" s="2"/>
      <c r="BH45" s="2"/>
      <c r="BI45" s="2"/>
    </row>
    <row r="46" spans="48:61" x14ac:dyDescent="0.25">
      <c r="AW46" s="1"/>
      <c r="AX46" s="2"/>
      <c r="AY46" s="2"/>
      <c r="AZ46" s="2"/>
      <c r="BA46" s="2"/>
      <c r="BB46" s="2"/>
      <c r="BC46" s="2"/>
      <c r="BD46" s="2"/>
      <c r="BE46" s="2"/>
      <c r="BF46" s="2"/>
      <c r="BG46" s="2"/>
      <c r="BH46" s="2"/>
      <c r="BI46" s="2"/>
    </row>
    <row r="47" spans="48:61" x14ac:dyDescent="0.25">
      <c r="AW47" s="1"/>
      <c r="AX47" s="2"/>
      <c r="AY47" s="2"/>
      <c r="AZ47" s="2"/>
      <c r="BA47" s="2"/>
      <c r="BB47" s="2"/>
      <c r="BC47" s="2"/>
      <c r="BD47" s="2"/>
      <c r="BE47" s="2"/>
      <c r="BF47" s="2"/>
      <c r="BG47" s="2"/>
      <c r="BH47" s="2"/>
      <c r="BI47" s="2"/>
    </row>
    <row r="48" spans="48:61" x14ac:dyDescent="0.25">
      <c r="AW48" s="1"/>
      <c r="AX48" s="2"/>
      <c r="AY48" s="2"/>
      <c r="AZ48" s="2"/>
      <c r="BA48" s="2"/>
      <c r="BB48" s="2"/>
      <c r="BC48" s="2"/>
      <c r="BD48" s="2"/>
      <c r="BE48" s="2"/>
      <c r="BF48" s="2"/>
      <c r="BG48" s="2"/>
      <c r="BH48" s="2"/>
      <c r="BI48" s="2"/>
    </row>
    <row r="49" spans="49:61" x14ac:dyDescent="0.25">
      <c r="AW49" s="1"/>
      <c r="AX49" s="2"/>
      <c r="AY49" s="2"/>
      <c r="AZ49" s="2"/>
      <c r="BA49" s="2"/>
      <c r="BB49" s="2"/>
      <c r="BC49" s="2"/>
      <c r="BD49" s="2"/>
      <c r="BE49" s="2"/>
      <c r="BF49" s="2"/>
      <c r="BG49" s="2"/>
      <c r="BH49" s="2"/>
      <c r="BI49" s="2"/>
    </row>
    <row r="50" spans="49:61" x14ac:dyDescent="0.25">
      <c r="AW50" s="1"/>
      <c r="AX50" s="2"/>
      <c r="AY50" s="2"/>
      <c r="AZ50" s="2"/>
      <c r="BA50" s="2"/>
      <c r="BB50" s="2"/>
      <c r="BC50" s="2"/>
      <c r="BD50" s="2"/>
      <c r="BE50" s="2"/>
      <c r="BF50" s="2"/>
      <c r="BG50" s="2"/>
      <c r="BH50" s="2"/>
      <c r="BI50" s="3"/>
    </row>
  </sheetData>
  <mergeCells count="16">
    <mergeCell ref="FN7:FY7"/>
    <mergeCell ref="FB7:FM7"/>
    <mergeCell ref="EP7:FA7"/>
    <mergeCell ref="FZ7:GK7"/>
    <mergeCell ref="B7:M7"/>
    <mergeCell ref="N7:Y7"/>
    <mergeCell ref="ED7:EO7"/>
    <mergeCell ref="DR7:EC7"/>
    <mergeCell ref="DF7:DQ7"/>
    <mergeCell ref="Z7:AK7"/>
    <mergeCell ref="AL7:AW7"/>
    <mergeCell ref="AX7:BI7"/>
    <mergeCell ref="BJ7:BU7"/>
    <mergeCell ref="BV7:CG7"/>
    <mergeCell ref="CH7:CS7"/>
    <mergeCell ref="CT7:DE7"/>
  </mergeCells>
  <pageMargins left="0.75" right="0.75" top="1" bottom="1" header="0.5" footer="0.5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S32"/>
  <sheetViews>
    <sheetView workbookViewId="0">
      <selection activeCell="G14" sqref="G14"/>
    </sheetView>
  </sheetViews>
  <sheetFormatPr defaultRowHeight="15" x14ac:dyDescent="0.25"/>
  <cols>
    <col min="2" max="2" width="16.140625" customWidth="1"/>
    <col min="3" max="3" width="12.85546875" customWidth="1"/>
    <col min="15" max="15" width="10.5703125" customWidth="1"/>
  </cols>
  <sheetData>
    <row r="1" spans="1:19" ht="15.75" thickBot="1" x14ac:dyDescent="0.3">
      <c r="B1" s="4"/>
      <c r="C1" s="4"/>
    </row>
    <row r="2" spans="1:19" x14ac:dyDescent="0.25">
      <c r="B2" s="2"/>
      <c r="C2" s="2"/>
      <c r="D2" s="9" t="s">
        <v>153</v>
      </c>
      <c r="E2" s="10"/>
      <c r="F2" s="10"/>
      <c r="G2" s="10"/>
      <c r="H2" s="10"/>
      <c r="I2" s="10"/>
      <c r="J2" s="10"/>
      <c r="K2" s="10"/>
      <c r="L2" s="10"/>
      <c r="M2" s="10"/>
      <c r="N2" s="10"/>
      <c r="O2" s="11"/>
    </row>
    <row r="3" spans="1:19" x14ac:dyDescent="0.25">
      <c r="A3" s="4"/>
      <c r="B3" s="1"/>
      <c r="C3" s="1"/>
      <c r="D3" s="12" t="s">
        <v>1</v>
      </c>
      <c r="E3" s="1" t="s">
        <v>2</v>
      </c>
      <c r="F3" s="1" t="s">
        <v>3</v>
      </c>
      <c r="G3" s="1" t="s">
        <v>4</v>
      </c>
      <c r="H3" s="1" t="s">
        <v>5</v>
      </c>
      <c r="I3" s="1" t="s">
        <v>6</v>
      </c>
      <c r="J3" s="1" t="s">
        <v>7</v>
      </c>
      <c r="K3" s="1" t="s">
        <v>8</v>
      </c>
      <c r="L3" s="1" t="s">
        <v>9</v>
      </c>
      <c r="M3" s="1" t="s">
        <v>10</v>
      </c>
      <c r="N3" s="1" t="s">
        <v>11</v>
      </c>
      <c r="O3" s="13" t="s">
        <v>12</v>
      </c>
      <c r="P3" s="4"/>
      <c r="Q3" s="4"/>
    </row>
    <row r="4" spans="1:19" x14ac:dyDescent="0.25">
      <c r="A4" s="1"/>
      <c r="B4" s="1" t="s">
        <v>14</v>
      </c>
      <c r="C4" s="1"/>
      <c r="D4" s="14"/>
      <c r="E4" s="2"/>
      <c r="F4" s="2"/>
      <c r="G4" s="2"/>
      <c r="H4" s="2"/>
      <c r="I4" s="2"/>
      <c r="J4" s="2"/>
      <c r="K4" s="2"/>
      <c r="L4" s="2"/>
      <c r="O4" s="15"/>
      <c r="P4" s="2"/>
    </row>
    <row r="5" spans="1:19" ht="47.25" customHeight="1" x14ac:dyDescent="0.25">
      <c r="B5" s="16" t="s">
        <v>13</v>
      </c>
      <c r="C5" s="16"/>
      <c r="D5" s="57">
        <v>75.099999999999994</v>
      </c>
      <c r="E5" s="57">
        <v>82.5</v>
      </c>
      <c r="F5" s="57">
        <v>83.6</v>
      </c>
      <c r="G5" s="57">
        <v>75.599999999999994</v>
      </c>
      <c r="H5" s="57">
        <v>76</v>
      </c>
      <c r="I5" s="57">
        <v>76.3</v>
      </c>
      <c r="J5" s="57">
        <v>76.8</v>
      </c>
      <c r="K5" s="57">
        <v>73.7</v>
      </c>
      <c r="L5" s="57">
        <v>79</v>
      </c>
      <c r="M5" s="57">
        <v>84.5</v>
      </c>
      <c r="N5" s="57">
        <v>81.5</v>
      </c>
      <c r="O5" s="57">
        <v>78</v>
      </c>
      <c r="P5" s="17"/>
      <c r="Q5" s="17"/>
    </row>
    <row r="6" spans="1:19" ht="50.25" customHeight="1" x14ac:dyDescent="0.25">
      <c r="B6" s="18" t="s">
        <v>15</v>
      </c>
      <c r="C6" s="18"/>
      <c r="D6" s="57">
        <v>79.5</v>
      </c>
      <c r="E6" s="57">
        <v>101.2</v>
      </c>
      <c r="F6" s="57">
        <v>95.7</v>
      </c>
      <c r="G6" s="57">
        <v>100.6</v>
      </c>
      <c r="H6" s="57">
        <v>113.3</v>
      </c>
      <c r="I6" s="57">
        <v>105.9</v>
      </c>
      <c r="J6" s="57">
        <v>101.3</v>
      </c>
      <c r="K6" s="57">
        <v>93.7</v>
      </c>
      <c r="L6" s="57">
        <v>91.9</v>
      </c>
      <c r="M6" s="57">
        <v>94.4</v>
      </c>
      <c r="N6" s="57">
        <v>96.3</v>
      </c>
      <c r="O6" s="57">
        <v>95</v>
      </c>
      <c r="P6" s="57"/>
      <c r="Q6" s="17"/>
    </row>
    <row r="7" spans="1:19" ht="15.75" thickBot="1" x14ac:dyDescent="0.3">
      <c r="D7" s="1"/>
      <c r="E7" s="1"/>
      <c r="F7" s="1"/>
      <c r="G7" s="1"/>
      <c r="H7" s="1"/>
      <c r="I7" s="1"/>
      <c r="J7" s="1"/>
      <c r="K7" s="1"/>
      <c r="L7" s="1"/>
    </row>
    <row r="8" spans="1:19" x14ac:dyDescent="0.25">
      <c r="B8" s="2"/>
      <c r="C8" s="2"/>
      <c r="D8" s="9" t="s">
        <v>159</v>
      </c>
      <c r="E8" s="10"/>
      <c r="F8" s="10"/>
      <c r="G8" s="10"/>
      <c r="H8" s="10"/>
      <c r="I8" s="10"/>
      <c r="J8" s="10"/>
      <c r="K8" s="10"/>
      <c r="L8" s="10"/>
      <c r="M8" s="10"/>
      <c r="N8" s="10"/>
      <c r="O8" s="11"/>
    </row>
    <row r="9" spans="1:19" x14ac:dyDescent="0.25">
      <c r="A9" s="1"/>
      <c r="B9" s="1"/>
      <c r="C9" s="4" t="s">
        <v>158</v>
      </c>
      <c r="D9" s="73" t="s">
        <v>1</v>
      </c>
      <c r="E9" s="70" t="s">
        <v>2</v>
      </c>
      <c r="F9" s="70" t="s">
        <v>3</v>
      </c>
      <c r="G9" s="70" t="s">
        <v>4</v>
      </c>
      <c r="H9" s="70" t="s">
        <v>5</v>
      </c>
      <c r="I9" s="70" t="s">
        <v>6</v>
      </c>
      <c r="J9" s="70" t="s">
        <v>7</v>
      </c>
      <c r="K9" s="70" t="s">
        <v>8</v>
      </c>
      <c r="L9" s="70" t="s">
        <v>9</v>
      </c>
      <c r="M9" s="70" t="s">
        <v>10</v>
      </c>
      <c r="N9" s="70" t="s">
        <v>11</v>
      </c>
      <c r="O9" s="74" t="s">
        <v>12</v>
      </c>
    </row>
    <row r="10" spans="1:19" x14ac:dyDescent="0.25">
      <c r="A10" s="1"/>
      <c r="B10" s="1" t="s">
        <v>14</v>
      </c>
      <c r="C10" s="1"/>
      <c r="D10" s="75"/>
      <c r="E10" s="71"/>
      <c r="F10" s="71"/>
      <c r="G10" s="71"/>
      <c r="H10" s="71"/>
      <c r="I10" s="71"/>
      <c r="J10" s="71"/>
      <c r="K10" s="71"/>
      <c r="L10" s="71"/>
      <c r="M10" s="72"/>
      <c r="N10" s="72"/>
      <c r="O10" s="76"/>
    </row>
    <row r="11" spans="1:19" ht="49.5" customHeight="1" x14ac:dyDescent="0.25">
      <c r="A11" s="1"/>
      <c r="B11" s="18" t="s">
        <v>13</v>
      </c>
      <c r="C11">
        <v>78</v>
      </c>
      <c r="D11">
        <v>87.8</v>
      </c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57"/>
      <c r="S11" s="49"/>
    </row>
    <row r="12" spans="1:19" ht="46.5" customHeight="1" x14ac:dyDescent="0.25">
      <c r="B12" s="18" t="s">
        <v>15</v>
      </c>
      <c r="C12" s="57">
        <v>95</v>
      </c>
      <c r="D12">
        <v>97.2</v>
      </c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57"/>
    </row>
    <row r="14" spans="1:19" x14ac:dyDescent="0.25">
      <c r="A14" s="1"/>
      <c r="I14" s="77"/>
      <c r="J14" s="77"/>
      <c r="K14" s="77"/>
    </row>
    <row r="17" spans="1:12" x14ac:dyDescent="0.25">
      <c r="A17" s="1"/>
    </row>
    <row r="19" spans="1:12" x14ac:dyDescent="0.25">
      <c r="A19" s="1"/>
    </row>
    <row r="21" spans="1:12" x14ac:dyDescent="0.25">
      <c r="A21" s="1"/>
    </row>
    <row r="26" spans="1:12" x14ac:dyDescent="0.25">
      <c r="B26" s="1"/>
      <c r="C26" s="1"/>
    </row>
    <row r="27" spans="1:12" x14ac:dyDescent="0.25">
      <c r="B27" s="2"/>
      <c r="C27" s="2"/>
    </row>
    <row r="28" spans="1:12" x14ac:dyDescent="0.25">
      <c r="A28" s="1"/>
      <c r="B28" s="2"/>
      <c r="C28" s="2"/>
    </row>
    <row r="29" spans="1:12" x14ac:dyDescent="0.25">
      <c r="D29" s="1"/>
      <c r="E29" s="1"/>
      <c r="F29" s="1"/>
      <c r="G29" s="1"/>
      <c r="H29" s="1"/>
      <c r="I29" s="1"/>
      <c r="J29" s="1"/>
      <c r="K29" s="1"/>
      <c r="L29" s="1"/>
    </row>
    <row r="30" spans="1:12" x14ac:dyDescent="0.25">
      <c r="B30" s="1"/>
      <c r="C30" s="1"/>
      <c r="D30" s="2"/>
      <c r="E30" s="2"/>
      <c r="F30" s="2"/>
      <c r="G30" s="2"/>
      <c r="H30" s="2"/>
      <c r="I30" s="2"/>
      <c r="J30" s="2"/>
      <c r="K30" s="2"/>
      <c r="L30" s="2"/>
    </row>
    <row r="31" spans="1:12" x14ac:dyDescent="0.25">
      <c r="B31" s="1"/>
      <c r="C31" s="1"/>
      <c r="D31" s="2"/>
      <c r="E31" s="2"/>
      <c r="F31" s="2"/>
      <c r="G31" s="2"/>
      <c r="H31" s="2"/>
      <c r="I31" s="2"/>
      <c r="J31" s="2"/>
      <c r="K31" s="2"/>
      <c r="L31" s="2"/>
    </row>
    <row r="32" spans="1:12" x14ac:dyDescent="0.25">
      <c r="B32" s="1"/>
      <c r="C32" s="1"/>
      <c r="D32" s="2"/>
      <c r="E32" s="2"/>
      <c r="F32" s="2"/>
      <c r="G32" s="2"/>
      <c r="H32" s="2"/>
      <c r="I32" s="2"/>
      <c r="J32" s="2"/>
      <c r="K32" s="2"/>
      <c r="L32" s="2"/>
    </row>
  </sheetData>
  <pageMargins left="0.7" right="0.7" top="0.75" bottom="0.75" header="0.3" footer="0.3"/>
  <pageSetup paperSize="9" orientation="portrait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S19"/>
  <sheetViews>
    <sheetView topLeftCell="A5" zoomScale="120" zoomScaleNormal="120" workbookViewId="0">
      <selection activeCell="A15" sqref="A15:C19"/>
    </sheetView>
  </sheetViews>
  <sheetFormatPr defaultRowHeight="15" x14ac:dyDescent="0.25"/>
  <cols>
    <col min="1" max="1" width="15.85546875" customWidth="1"/>
    <col min="2" max="2" width="22" customWidth="1"/>
    <col min="3" max="3" width="14" customWidth="1"/>
    <col min="5" max="5" width="7.42578125" customWidth="1"/>
    <col min="6" max="6" width="7.140625" customWidth="1"/>
    <col min="7" max="7" width="6.5703125" customWidth="1"/>
    <col min="8" max="8" width="7.28515625" customWidth="1"/>
    <col min="9" max="9" width="7" customWidth="1"/>
    <col min="10" max="10" width="7.7109375" customWidth="1"/>
    <col min="11" max="11" width="10.85546875" customWidth="1"/>
    <col min="13" max="13" width="10.28515625" customWidth="1"/>
    <col min="14" max="14" width="11" customWidth="1"/>
  </cols>
  <sheetData>
    <row r="1" spans="1:19" ht="36.75" customHeight="1" x14ac:dyDescent="0.25">
      <c r="A1" s="19"/>
      <c r="B1" s="20" t="s">
        <v>155</v>
      </c>
      <c r="C1" s="20" t="s">
        <v>1</v>
      </c>
      <c r="D1" s="20" t="s">
        <v>2</v>
      </c>
      <c r="E1" s="20" t="s">
        <v>3</v>
      </c>
      <c r="F1" s="20" t="s">
        <v>4</v>
      </c>
      <c r="G1" s="21" t="s">
        <v>5</v>
      </c>
      <c r="H1" s="20" t="s">
        <v>6</v>
      </c>
      <c r="I1" s="20" t="s">
        <v>7</v>
      </c>
      <c r="J1" s="20" t="s">
        <v>8</v>
      </c>
      <c r="K1" s="20" t="s">
        <v>9</v>
      </c>
      <c r="L1" s="20" t="s">
        <v>10</v>
      </c>
      <c r="M1" s="20" t="s">
        <v>11</v>
      </c>
      <c r="N1" s="20" t="s">
        <v>12</v>
      </c>
      <c r="O1" s="22" t="s">
        <v>118</v>
      </c>
      <c r="S1" s="54" t="s">
        <v>152</v>
      </c>
    </row>
    <row r="2" spans="1:19" ht="18" customHeight="1" x14ac:dyDescent="0.25">
      <c r="A2" s="23" t="s">
        <v>150</v>
      </c>
      <c r="B2" s="24" t="s">
        <v>119</v>
      </c>
      <c r="C2">
        <v>72.099999999999994</v>
      </c>
      <c r="D2" s="57"/>
      <c r="E2" s="57"/>
      <c r="F2" s="57"/>
      <c r="G2" s="57"/>
      <c r="H2" s="57"/>
      <c r="I2" s="57"/>
      <c r="J2" s="57"/>
      <c r="K2" s="57"/>
      <c r="L2" s="57"/>
      <c r="M2" s="57"/>
      <c r="N2" s="57"/>
      <c r="O2" s="34">
        <f>AVERAGE($C2:N2)</f>
        <v>72.099999999999994</v>
      </c>
    </row>
    <row r="3" spans="1:19" ht="14.25" customHeight="1" x14ac:dyDescent="0.25">
      <c r="A3" s="25" t="s">
        <v>151</v>
      </c>
      <c r="B3" s="26" t="s">
        <v>120</v>
      </c>
      <c r="C3">
        <v>87.8</v>
      </c>
      <c r="D3" s="57"/>
      <c r="E3" s="57"/>
      <c r="F3" s="57"/>
      <c r="G3" s="57"/>
      <c r="H3" s="57"/>
      <c r="I3" s="57"/>
      <c r="J3" s="57"/>
      <c r="K3" s="57"/>
      <c r="L3" s="57"/>
      <c r="M3" s="57"/>
      <c r="N3" s="57"/>
      <c r="O3" s="35">
        <f>AVERAGE($C3:N3)</f>
        <v>87.8</v>
      </c>
    </row>
    <row r="4" spans="1:19" x14ac:dyDescent="0.25">
      <c r="A4" s="25" t="s">
        <v>151</v>
      </c>
      <c r="B4" s="26" t="s">
        <v>121</v>
      </c>
      <c r="C4">
        <v>99.3</v>
      </c>
      <c r="D4" s="57"/>
      <c r="E4" s="57"/>
      <c r="F4" s="57"/>
      <c r="G4" s="57"/>
      <c r="H4" s="57"/>
      <c r="I4" s="57"/>
      <c r="J4" s="57"/>
      <c r="K4" s="57"/>
      <c r="L4" s="57"/>
      <c r="M4" s="57"/>
      <c r="N4" s="57"/>
      <c r="O4" s="35">
        <f>AVERAGE($C4:N4)</f>
        <v>99.3</v>
      </c>
    </row>
    <row r="5" spans="1:19" ht="15.75" customHeight="1" thickBot="1" x14ac:dyDescent="0.3">
      <c r="A5" s="29" t="s">
        <v>151</v>
      </c>
      <c r="B5" s="30" t="s">
        <v>122</v>
      </c>
      <c r="C5">
        <v>74.7</v>
      </c>
      <c r="D5" s="57"/>
      <c r="E5" s="57"/>
      <c r="F5" s="57"/>
      <c r="G5" s="57"/>
      <c r="H5" s="57"/>
      <c r="I5" s="57"/>
      <c r="J5" s="57"/>
      <c r="K5" s="57"/>
      <c r="L5" s="57"/>
      <c r="M5" s="57"/>
      <c r="N5" s="57"/>
      <c r="O5" s="36">
        <f>AVERAGE($C5:N5)</f>
        <v>74.7</v>
      </c>
    </row>
    <row r="6" spans="1:19" x14ac:dyDescent="0.25">
      <c r="A6" s="31"/>
      <c r="B6" s="31"/>
      <c r="C6" s="31"/>
      <c r="D6" s="31"/>
      <c r="E6" s="31"/>
      <c r="F6" s="31"/>
      <c r="G6" s="31"/>
      <c r="H6" s="31"/>
      <c r="I6" s="55"/>
      <c r="J6" s="31"/>
      <c r="K6" s="31"/>
      <c r="L6" s="31"/>
      <c r="M6" s="31"/>
      <c r="N6" s="31"/>
      <c r="O6" s="31"/>
    </row>
    <row r="7" spans="1:19" ht="15.75" thickBot="1" x14ac:dyDescent="0.3">
      <c r="A7" s="31"/>
      <c r="B7" s="31"/>
      <c r="C7" s="31"/>
      <c r="D7" s="31"/>
      <c r="E7" s="31"/>
      <c r="F7" s="31"/>
      <c r="G7" s="31"/>
      <c r="H7" s="31"/>
      <c r="I7" s="55"/>
      <c r="J7" s="31"/>
      <c r="K7" s="31"/>
      <c r="L7" s="31"/>
      <c r="M7" s="31"/>
      <c r="N7" s="31"/>
      <c r="O7" s="31"/>
    </row>
    <row r="8" spans="1:19" ht="27" customHeight="1" x14ac:dyDescent="0.25">
      <c r="A8" s="19"/>
      <c r="B8" s="20" t="s">
        <v>156</v>
      </c>
      <c r="C8" s="21" t="s">
        <v>1</v>
      </c>
      <c r="D8" s="20" t="s">
        <v>2</v>
      </c>
      <c r="E8" s="32" t="s">
        <v>3</v>
      </c>
      <c r="F8" s="20" t="s">
        <v>4</v>
      </c>
      <c r="G8" s="20" t="s">
        <v>5</v>
      </c>
      <c r="H8" s="20" t="s">
        <v>6</v>
      </c>
      <c r="I8" s="56" t="s">
        <v>7</v>
      </c>
      <c r="J8" s="20" t="s">
        <v>8</v>
      </c>
      <c r="K8" s="20" t="s">
        <v>9</v>
      </c>
      <c r="L8" s="20" t="s">
        <v>10</v>
      </c>
      <c r="M8" s="20" t="s">
        <v>11</v>
      </c>
      <c r="N8" s="20" t="s">
        <v>12</v>
      </c>
      <c r="O8" s="33" t="s">
        <v>118</v>
      </c>
    </row>
    <row r="9" spans="1:19" ht="16.5" customHeight="1" x14ac:dyDescent="0.25">
      <c r="A9" s="23" t="s">
        <v>150</v>
      </c>
      <c r="B9" s="24" t="s">
        <v>119</v>
      </c>
      <c r="C9">
        <v>71.900000000000006</v>
      </c>
      <c r="D9" s="57"/>
      <c r="E9" s="57"/>
      <c r="F9" s="57"/>
      <c r="G9" s="57"/>
      <c r="H9" s="57"/>
      <c r="I9" s="57"/>
      <c r="J9" s="57"/>
      <c r="K9" s="57"/>
      <c r="L9" s="57"/>
      <c r="M9" s="57"/>
      <c r="N9" s="57"/>
      <c r="O9" s="34">
        <f>AVERAGE($C9:N9)</f>
        <v>71.900000000000006</v>
      </c>
    </row>
    <row r="10" spans="1:19" ht="16.5" customHeight="1" x14ac:dyDescent="0.25">
      <c r="A10" s="25" t="s">
        <v>151</v>
      </c>
      <c r="B10" s="26" t="s">
        <v>120</v>
      </c>
      <c r="C10">
        <v>97.2</v>
      </c>
      <c r="D10" s="57"/>
      <c r="E10" s="57"/>
      <c r="F10" s="57"/>
      <c r="G10" s="57"/>
      <c r="H10" s="57"/>
      <c r="I10" s="57"/>
      <c r="J10" s="57"/>
      <c r="K10" s="57"/>
      <c r="L10" s="57"/>
      <c r="M10" s="57"/>
      <c r="N10" s="57"/>
      <c r="O10" s="35">
        <f>AVERAGE($C10:N10)</f>
        <v>97.2</v>
      </c>
    </row>
    <row r="11" spans="1:19" ht="16.5" customHeight="1" x14ac:dyDescent="0.25">
      <c r="A11" s="25" t="s">
        <v>151</v>
      </c>
      <c r="B11" s="26" t="s">
        <v>121</v>
      </c>
      <c r="C11">
        <v>97</v>
      </c>
      <c r="D11" s="57"/>
      <c r="E11" s="57"/>
      <c r="F11" s="57"/>
      <c r="G11" s="57"/>
      <c r="H11" s="57"/>
      <c r="I11" s="57"/>
      <c r="J11" s="57"/>
      <c r="K11" s="57"/>
      <c r="L11" s="57"/>
      <c r="M11" s="57"/>
      <c r="N11" s="57"/>
      <c r="O11" s="35">
        <f>AVERAGE($C11:N11)</f>
        <v>97</v>
      </c>
    </row>
    <row r="12" spans="1:19" ht="17.25" customHeight="1" thickBot="1" x14ac:dyDescent="0.3">
      <c r="A12" s="29" t="s">
        <v>151</v>
      </c>
      <c r="B12" s="30" t="s">
        <v>122</v>
      </c>
      <c r="C12">
        <v>99.2</v>
      </c>
      <c r="D12" s="57"/>
      <c r="E12" s="57"/>
      <c r="F12" s="57"/>
      <c r="G12" s="57"/>
      <c r="H12" s="57"/>
      <c r="I12" s="57"/>
      <c r="J12" s="57"/>
      <c r="K12" s="57"/>
      <c r="L12" s="57"/>
      <c r="M12" s="57"/>
      <c r="N12" s="57"/>
      <c r="O12" s="36">
        <f>AVERAGE($C12:N12)</f>
        <v>99.2</v>
      </c>
    </row>
    <row r="13" spans="1:19" x14ac:dyDescent="0.25">
      <c r="L13" s="2"/>
      <c r="M13" s="2"/>
      <c r="N13" s="2"/>
      <c r="O13" s="2"/>
    </row>
    <row r="14" spans="1:19" ht="15.75" thickBot="1" x14ac:dyDescent="0.3"/>
    <row r="15" spans="1:19" ht="98.25" customHeight="1" thickBot="1" x14ac:dyDescent="0.3">
      <c r="A15" s="67" t="s">
        <v>157</v>
      </c>
      <c r="B15" s="68" t="s">
        <v>124</v>
      </c>
      <c r="C15" s="69" t="s">
        <v>125</v>
      </c>
      <c r="D15" s="28"/>
      <c r="E15" s="50"/>
      <c r="F15" s="27"/>
      <c r="G15" s="27"/>
    </row>
    <row r="16" spans="1:19" ht="31.5" x14ac:dyDescent="0.25">
      <c r="A16" s="58" t="s">
        <v>123</v>
      </c>
      <c r="B16" s="59">
        <f>AVERAGE(C2:N2)</f>
        <v>72.099999999999994</v>
      </c>
      <c r="C16" s="60">
        <f>AVERAGE(C9:N9)</f>
        <v>71.900000000000006</v>
      </c>
      <c r="H16" s="42"/>
    </row>
    <row r="17" spans="1:8" ht="31.5" x14ac:dyDescent="0.25">
      <c r="A17" s="61" t="s">
        <v>126</v>
      </c>
      <c r="B17" s="62">
        <f>AVERAGE(C3:N3)</f>
        <v>87.8</v>
      </c>
      <c r="C17" s="63">
        <f>AVERAGE(C10:N10)</f>
        <v>97.2</v>
      </c>
      <c r="F17" s="49">
        <f>100-C19</f>
        <v>0.79999999999999716</v>
      </c>
      <c r="H17" s="42"/>
    </row>
    <row r="18" spans="1:8" ht="31.5" x14ac:dyDescent="0.25">
      <c r="A18" s="64" t="s">
        <v>127</v>
      </c>
      <c r="B18" s="65">
        <f>AVERAGE(C4:N4)</f>
        <v>99.3</v>
      </c>
      <c r="C18" s="63">
        <f t="shared" ref="C18:C19" si="0">AVERAGE(C11:N11)</f>
        <v>97</v>
      </c>
    </row>
    <row r="19" spans="1:8" ht="32.25" thickBot="1" x14ac:dyDescent="0.3">
      <c r="A19" s="66" t="s">
        <v>128</v>
      </c>
      <c r="B19" s="62">
        <f>AVERAGE(C5:N5)</f>
        <v>74.7</v>
      </c>
      <c r="C19" s="63">
        <f t="shared" si="0"/>
        <v>99.2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EA41F391E5B90B489BD5E86BA5A45FE9" ma:contentTypeVersion="18" ma:contentTypeDescription="Loo uus dokument" ma:contentTypeScope="" ma:versionID="a4ff8eb4c9e1553cb61dd7438f52824a">
  <xsd:schema xmlns:xsd="http://www.w3.org/2001/XMLSchema" xmlns:xs="http://www.w3.org/2001/XMLSchema" xmlns:p="http://schemas.microsoft.com/office/2006/metadata/properties" xmlns:ns2="7f6870b3-5c9d-4f43-b96f-7ff6b6bfd84e" xmlns:ns3="dfcdeda0-e133-4c1d-8f02-0d878c8a9772" targetNamespace="http://schemas.microsoft.com/office/2006/metadata/properties" ma:root="true" ma:fieldsID="05d64afd4aa4575c9c6d79af97dd6fda" ns2:_="" ns3:_="">
    <xsd:import namespace="7f6870b3-5c9d-4f43-b96f-7ff6b6bfd84e"/>
    <xsd:import namespace="dfcdeda0-e133-4c1d-8f02-0d878c8a977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f6870b3-5c9d-4f43-b96f-7ff6b6bfd84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Pildisildid" ma:readOnly="false" ma:fieldId="{5cf76f15-5ced-4ddc-b409-7134ff3c332f}" ma:taxonomyMulti="true" ma:sspId="cadc1b16-a16a-46de-9088-c732123891bc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LengthInSeconds" ma:index="22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4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fcdeda0-e133-4c1d-8f02-0d878c8a9772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Ühiskasutuses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Ühiskasutusse andmise üksikasjad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cb175f5b-7110-4f63-9b5e-8efc0a19cd89}" ma:internalName="TaxCatchAll" ma:showField="CatchAllData" ma:web="dfcdeda0-e133-4c1d-8f02-0d878c8a977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Sisutüüp"/>
        <xsd:element ref="dc:title" minOccurs="0" maxOccurs="1" ma:index="4" ma:displayName="Pealkiri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dfcdeda0-e133-4c1d-8f02-0d878c8a9772" xsi:nil="true"/>
    <lcf76f155ced4ddcb4097134ff3c332f xmlns="7f6870b3-5c9d-4f43-b96f-7ff6b6bfd84e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9A6E6431-8F7E-4403-A604-CECB7E3EF7D7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992132B-3F48-4B64-B27E-972A70B7858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f6870b3-5c9d-4f43-b96f-7ff6b6bfd84e"/>
    <ds:schemaRef ds:uri="dfcdeda0-e133-4c1d-8f02-0d878c8a97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3CA081D-9016-4BEF-95F4-92CB0564AAD0}">
  <ds:schemaRefs>
    <ds:schemaRef ds:uri="http://schemas.microsoft.com/office/2006/metadata/properties"/>
    <ds:schemaRef ds:uri="http://schemas.microsoft.com/office/infopath/2007/PartnerControls"/>
    <ds:schemaRef ds:uri="dfcdeda0-e133-4c1d-8f02-0d878c8a9772"/>
    <ds:schemaRef ds:uri="7f6870b3-5c9d-4f43-b96f-7ff6b6bfd84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Töölehed</vt:lpstr>
      </vt:variant>
      <vt:variant>
        <vt:i4>3</vt:i4>
      </vt:variant>
    </vt:vector>
  </HeadingPairs>
  <TitlesOfParts>
    <vt:vector size="3" baseType="lpstr">
      <vt:lpstr>2021 = 100</vt:lpstr>
      <vt:lpstr>Müügiindeks 2021 = 100</vt:lpstr>
      <vt:lpstr>Keskmised 2025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LiisiL</dc:creator>
  <cp:lastModifiedBy>Kerli Alliksaar</cp:lastModifiedBy>
  <dcterms:created xsi:type="dcterms:W3CDTF">2017-05-24T07:56:28Z</dcterms:created>
  <dcterms:modified xsi:type="dcterms:W3CDTF">2025-03-07T09:48:43Z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0x010100EA41F391E5B90B489BD5E86BA5A45FE9</vt:lpwstr>
  </property>
  <property fmtid="{D5CDD505-2E9C-101B-9397-08002B2CF9AE}" pid="3" name="MediaServiceImageTags">
    <vt:lpwstr/>
  </property>
</Properties>
</file>