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mplee.sharepoint.com/sites/EMPL/Shared Documents/3. Projektid ja tegevus/3.2 Statistika/3.2.2 Mahud ja Indeksid/3.2.2.11 2026/"/>
    </mc:Choice>
  </mc:AlternateContent>
  <xr:revisionPtr revIDLastSave="460" documentId="13_ncr:1_{313803AE-9B18-44FE-89AF-481509E7982D}" xr6:coauthVersionLast="47" xr6:coauthVersionMax="47" xr10:uidLastSave="{1FBE578B-7767-490E-AC40-810F2292F1B2}"/>
  <bookViews>
    <workbookView xWindow="-120" yWindow="-120" windowWidth="29040" windowHeight="17640" activeTab="2" xr2:uid="{00000000-000D-0000-FFFF-FFFF00000000}"/>
  </bookViews>
  <sheets>
    <sheet name="2021 = 100" sheetId="1" r:id="rId1"/>
    <sheet name="Müügiindeks 2021 = 100" sheetId="2" r:id="rId2"/>
    <sheet name="Keskmised 2026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3" l="1"/>
  <c r="B19" i="3"/>
  <c r="B18" i="3"/>
  <c r="B17" i="3"/>
  <c r="C17" i="3"/>
  <c r="C16" i="3"/>
  <c r="B16" i="3"/>
  <c r="O3" i="3" l="1"/>
  <c r="O4" i="3"/>
  <c r="O11" i="3"/>
  <c r="O2" i="3"/>
  <c r="O5" i="3"/>
  <c r="DT19" i="1" l="1"/>
  <c r="DU19" i="1"/>
  <c r="DV19" i="1"/>
  <c r="DW19" i="1"/>
  <c r="DX19" i="1"/>
  <c r="DY19" i="1"/>
  <c r="DZ19" i="1"/>
  <c r="EA19" i="1"/>
  <c r="EB19" i="1"/>
  <c r="EC19" i="1"/>
  <c r="ED19" i="1"/>
  <c r="EE19" i="1"/>
  <c r="EF19" i="1"/>
  <c r="EG19" i="1"/>
  <c r="EH19" i="1"/>
  <c r="EI19" i="1"/>
  <c r="EJ19" i="1"/>
  <c r="EK19" i="1"/>
  <c r="EL19" i="1"/>
  <c r="EM19" i="1"/>
  <c r="EN19" i="1"/>
  <c r="AH4" i="1"/>
  <c r="AG4" i="1"/>
  <c r="AH3" i="1"/>
  <c r="AG3" i="1"/>
  <c r="AH2" i="1"/>
  <c r="AG2" i="1"/>
  <c r="C18" i="3"/>
  <c r="O12" i="3"/>
  <c r="O10" i="3"/>
  <c r="O9" i="3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</calcChain>
</file>

<file path=xl/sharedStrings.xml><?xml version="1.0" encoding="utf-8"?>
<sst xmlns="http://schemas.openxmlformats.org/spreadsheetml/2006/main" count="347" uniqueCount="161">
  <si>
    <t>KORRIGEERITUD) --- Tegevusala (EMTAK 2008), Aasta ning Kuu</t>
  </si>
  <si>
    <t>Jaanuar</t>
  </si>
  <si>
    <t>Veebruar</t>
  </si>
  <si>
    <t>Märts</t>
  </si>
  <si>
    <t>Aprill</t>
  </si>
  <si>
    <t>Mai</t>
  </si>
  <si>
    <t>Juuni</t>
  </si>
  <si>
    <t>Juuli</t>
  </si>
  <si>
    <t>August</t>
  </si>
  <si>
    <t>September</t>
  </si>
  <si>
    <t>Oktoober</t>
  </si>
  <si>
    <t>November</t>
  </si>
  <si>
    <t>Detsember</t>
  </si>
  <si>
    <t>..puidutöötlemine ja puittoodete tootmine</t>
  </si>
  <si>
    <t>Töötlev tööstus</t>
  </si>
  <si>
    <t>..paberi ja pabertoodete tootmine</t>
  </si>
  <si>
    <t>UNIT:</t>
  </si>
  <si>
    <t>Jaan'09</t>
  </si>
  <si>
    <t>Veebr'09</t>
  </si>
  <si>
    <t>Märts'09</t>
  </si>
  <si>
    <t>Apr'09</t>
  </si>
  <si>
    <t>Mai'09</t>
  </si>
  <si>
    <t>Juuni'09</t>
  </si>
  <si>
    <t>Juuli'09</t>
  </si>
  <si>
    <t>Aug'09</t>
  </si>
  <si>
    <t>Sept'09</t>
  </si>
  <si>
    <t>Okt'09</t>
  </si>
  <si>
    <t>Nov'09</t>
  </si>
  <si>
    <t>Dets'09</t>
  </si>
  <si>
    <t>Jaan'10</t>
  </si>
  <si>
    <t>Veebr'10</t>
  </si>
  <si>
    <t>Märts'10</t>
  </si>
  <si>
    <t>Apr'10</t>
  </si>
  <si>
    <t>Mai'10</t>
  </si>
  <si>
    <t>Juuni'10</t>
  </si>
  <si>
    <t>Juuli'10</t>
  </si>
  <si>
    <t>Aug'10</t>
  </si>
  <si>
    <t>Sept'10</t>
  </si>
  <si>
    <t>Okt'10</t>
  </si>
  <si>
    <t>Nov'10</t>
  </si>
  <si>
    <t>Dets'10</t>
  </si>
  <si>
    <t>Jaan'11</t>
  </si>
  <si>
    <t>Veebr'11</t>
  </si>
  <si>
    <t>Märts'11</t>
  </si>
  <si>
    <t>Apr'11</t>
  </si>
  <si>
    <t>Mai'11</t>
  </si>
  <si>
    <t>Juuni'11</t>
  </si>
  <si>
    <t>Juuli'11</t>
  </si>
  <si>
    <t>Aug'11</t>
  </si>
  <si>
    <t>Sept'11</t>
  </si>
  <si>
    <t>Okt'11</t>
  </si>
  <si>
    <t>Nov'11</t>
  </si>
  <si>
    <t>Dets'11</t>
  </si>
  <si>
    <t>Jaan'12</t>
  </si>
  <si>
    <t>Veebr'12</t>
  </si>
  <si>
    <t>Märts'12</t>
  </si>
  <si>
    <t>Apr'12</t>
  </si>
  <si>
    <t>Mai'12</t>
  </si>
  <si>
    <t>Juuni'12</t>
  </si>
  <si>
    <t>Juuli'12</t>
  </si>
  <si>
    <t>Aug'12</t>
  </si>
  <si>
    <t>Sept'12</t>
  </si>
  <si>
    <t>Okt'12</t>
  </si>
  <si>
    <t>Nov'12</t>
  </si>
  <si>
    <t>Dets'12</t>
  </si>
  <si>
    <t>Jaan'13</t>
  </si>
  <si>
    <t>Veebr'13</t>
  </si>
  <si>
    <t>Märts'13</t>
  </si>
  <si>
    <t>Apr'13</t>
  </si>
  <si>
    <t>Mai'13</t>
  </si>
  <si>
    <t>Juuni'13</t>
  </si>
  <si>
    <t>Juuli'13</t>
  </si>
  <si>
    <t>Aug'13</t>
  </si>
  <si>
    <t>Sept'13</t>
  </si>
  <si>
    <t>Okt'13</t>
  </si>
  <si>
    <t>Nov'13</t>
  </si>
  <si>
    <t>Dets'13</t>
  </si>
  <si>
    <t>Jaan'14</t>
  </si>
  <si>
    <t>Veebr'14</t>
  </si>
  <si>
    <t>Märts'14</t>
  </si>
  <si>
    <t>Apr'14</t>
  </si>
  <si>
    <t>Mai'14</t>
  </si>
  <si>
    <t>Juuni'14</t>
  </si>
  <si>
    <t>Juuli'14</t>
  </si>
  <si>
    <t>Aug'14</t>
  </si>
  <si>
    <t>Sept'14</t>
  </si>
  <si>
    <t>Okt'14</t>
  </si>
  <si>
    <t>Nov'14</t>
  </si>
  <si>
    <t>Dets'14</t>
  </si>
  <si>
    <t>Jaan'15</t>
  </si>
  <si>
    <t>Veebr'15</t>
  </si>
  <si>
    <t>Märts'15</t>
  </si>
  <si>
    <t>Aprill'15</t>
  </si>
  <si>
    <t>Mai'15</t>
  </si>
  <si>
    <t>Juuni'15</t>
  </si>
  <si>
    <t>Juuli'15</t>
  </si>
  <si>
    <t>August'15</t>
  </si>
  <si>
    <t>Sept'15</t>
  </si>
  <si>
    <t>Okt'15</t>
  </si>
  <si>
    <t>Nov'15</t>
  </si>
  <si>
    <t>Dets'15</t>
  </si>
  <si>
    <t>Jaan'16</t>
  </si>
  <si>
    <t>Veebr'16</t>
  </si>
  <si>
    <t>Märts'16</t>
  </si>
  <si>
    <t>Aprill'16</t>
  </si>
  <si>
    <t>Mai'16</t>
  </si>
  <si>
    <t>Juuni'16</t>
  </si>
  <si>
    <t>Juuli'16</t>
  </si>
  <si>
    <t>August'16</t>
  </si>
  <si>
    <t>Sept'16</t>
  </si>
  <si>
    <t>Okt'16</t>
  </si>
  <si>
    <t>Nov'16</t>
  </si>
  <si>
    <t>Dets'16</t>
  </si>
  <si>
    <t>Jaan'17</t>
  </si>
  <si>
    <t>Veebr'17</t>
  </si>
  <si>
    <t>märts</t>
  </si>
  <si>
    <t>Töötleva tööstuse keskmine</t>
  </si>
  <si>
    <t>MATRIX:</t>
  </si>
  <si>
    <t>keskm</t>
  </si>
  <si>
    <t>Toodangu mahuindeks</t>
  </si>
  <si>
    <t>Kogu müügindeks</t>
  </si>
  <si>
    <t>Ekspordiindeks</t>
  </si>
  <si>
    <t>Koduturul müüdu indeks</t>
  </si>
  <si>
    <t>Toodangumahu indeks</t>
  </si>
  <si>
    <t>Puidutöötlemine
ja puittoodete tootmine</t>
  </si>
  <si>
    <t>Pabertoodete
tootmine</t>
  </si>
  <si>
    <t>Kogu müügiindeks</t>
  </si>
  <si>
    <t xml:space="preserve">   Ekspordiindeks</t>
  </si>
  <si>
    <t xml:space="preserve">   Koduturul müüdu indeks</t>
  </si>
  <si>
    <t>Paberi ja pabertoodete tootmine</t>
  </si>
  <si>
    <t>Puidu töötlemine ja puittoodete tootmine</t>
  </si>
  <si>
    <t>aprill</t>
  </si>
  <si>
    <t>mai</t>
  </si>
  <si>
    <t>juuni</t>
  </si>
  <si>
    <t>juuli</t>
  </si>
  <si>
    <t>august</t>
  </si>
  <si>
    <t>september</t>
  </si>
  <si>
    <t>oktoober</t>
  </si>
  <si>
    <t>november</t>
  </si>
  <si>
    <t>detsember</t>
  </si>
  <si>
    <t>Indeksid (kuude keskmine), 1 kuud 2018, eelmise aasta sama periood = 100</t>
  </si>
  <si>
    <t>Jaan'18</t>
  </si>
  <si>
    <t>Veebr'18</t>
  </si>
  <si>
    <t>Crtl+H -&gt; replace , with ,</t>
  </si>
  <si>
    <t>jaanuar</t>
  </si>
  <si>
    <t>veebruar</t>
  </si>
  <si>
    <t>sept</t>
  </si>
  <si>
    <t>okt</t>
  </si>
  <si>
    <t>nov</t>
  </si>
  <si>
    <t>dets</t>
  </si>
  <si>
    <t>stat 0053</t>
  </si>
  <si>
    <t>stat 0083</t>
  </si>
  <si>
    <t>Kalendaarselt ja sesoonselt korrigeeritud andmed</t>
  </si>
  <si>
    <t>TO0053: TÖÖSTUSTOODANGU MAHUINDEKS, 2021 = 100 (TÖÖPÄEVADE ARVUGA</t>
  </si>
  <si>
    <t>Pabertoodete tootmise indeksid 2025</t>
  </si>
  <si>
    <t>Detsember'24</t>
  </si>
  <si>
    <t>2025 müügiindeks, 0083</t>
  </si>
  <si>
    <t>Puidutöötlemise ja puittoodete tootmise indeksid 2026</t>
  </si>
  <si>
    <t>2026 müügiindeks, 0083</t>
  </si>
  <si>
    <t>Detsember'25</t>
  </si>
  <si>
    <t>Indeksid (kuude keskmine), 5 kuu 2026, 2021 =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</si>
</sst>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9"/>
      <color rgb="FF000000"/>
      <name val="Arial"/>
      <family val="2"/>
      <charset val="186"/>
    </font>
    <font>
      <sz val="9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9"/>
      <name val="Arial"/>
      <family val="2"/>
      <charset val="186"/>
    </font>
    <font>
      <sz val="8"/>
      <name val="Arial"/>
      <family val="2"/>
      <charset val="186"/>
    </font>
    <font>
      <sz val="12"/>
      <color theme="1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sz val="12"/>
      <color theme="1"/>
      <name val="Calibri"/>
      <family val="2"/>
      <charset val="204"/>
      <scheme val="minor"/>
    </font>
    <font>
      <sz val="9"/>
      <name val="Times New Roman"/>
      <family val="1"/>
      <charset val="186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186"/>
      <scheme val="minor"/>
    </font>
    <font>
      <sz val="9"/>
      <name val="Times New Roman"/>
      <family val="1"/>
      <charset val="186"/>
    </font>
    <font>
      <u/>
      <sz val="11"/>
      <color rgb="FF1F497D"/>
      <name val="Calibri"/>
      <family val="2"/>
      <charset val="186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00F60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FF800"/>
        <bgColor indexed="64"/>
      </patternFill>
    </fill>
    <fill>
      <patternFill patternType="solid">
        <fgColor rgb="FFC7EDF5"/>
        <bgColor indexed="64"/>
      </patternFill>
    </fill>
    <fill>
      <patternFill patternType="solid">
        <fgColor rgb="FFF0F2A6"/>
        <bgColor indexed="64"/>
      </patternFill>
    </fill>
    <fill>
      <patternFill patternType="solid">
        <fgColor rgb="FF0078B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8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6" fillId="0" borderId="0"/>
    <xf numFmtId="0" fontId="18" fillId="0" borderId="0" applyNumberFormat="0" applyBorder="0" applyAlignment="0"/>
  </cellStyleXfs>
  <cellXfs count="87">
    <xf numFmtId="0" fontId="0" fillId="0" borderId="0" xfId="0"/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left"/>
      <protection locked="0"/>
    </xf>
    <xf numFmtId="0" fontId="0" fillId="2" borderId="0" xfId="0" applyFill="1"/>
    <xf numFmtId="0" fontId="0" fillId="3" borderId="0" xfId="0" applyFill="1"/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right" vertical="top"/>
    </xf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164" fontId="5" fillId="0" borderId="0" xfId="1" applyNumberFormat="1" applyFont="1" applyAlignment="1">
      <alignment horizontal="right" vertical="top"/>
    </xf>
    <xf numFmtId="0" fontId="0" fillId="0" borderId="0" xfId="0" applyAlignment="1" applyProtection="1">
      <alignment horizontal="left" wrapText="1"/>
      <protection locked="0"/>
    </xf>
    <xf numFmtId="0" fontId="6" fillId="0" borderId="6" xfId="0" applyFont="1" applyBorder="1"/>
    <xf numFmtId="0" fontId="6" fillId="0" borderId="7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5" borderId="9" xfId="0" applyFont="1" applyFill="1" applyBorder="1" applyAlignment="1" applyProtection="1">
      <alignment horizontal="right"/>
      <protection locked="0"/>
    </xf>
    <xf numFmtId="0" fontId="6" fillId="0" borderId="10" xfId="0" applyFont="1" applyBorder="1"/>
    <xf numFmtId="0" fontId="6" fillId="0" borderId="11" xfId="0" applyFont="1" applyBorder="1" applyAlignment="1">
      <alignment vertical="top" wrapText="1"/>
    </xf>
    <xf numFmtId="0" fontId="6" fillId="0" borderId="12" xfId="0" applyFont="1" applyBorder="1"/>
    <xf numFmtId="0" fontId="6" fillId="0" borderId="13" xfId="0" applyFont="1" applyBorder="1" applyAlignment="1">
      <alignment vertical="top" wrapText="1"/>
    </xf>
    <xf numFmtId="164" fontId="7" fillId="0" borderId="14" xfId="2" applyNumberFormat="1" applyFont="1" applyBorder="1" applyAlignment="1">
      <alignment horizontal="right" vertical="top"/>
    </xf>
    <xf numFmtId="0" fontId="6" fillId="0" borderId="15" xfId="0" applyFont="1" applyBorder="1"/>
    <xf numFmtId="0" fontId="6" fillId="0" borderId="16" xfId="0" applyFont="1" applyBorder="1" applyAlignment="1">
      <alignment vertical="top" wrapText="1"/>
    </xf>
    <xf numFmtId="0" fontId="6" fillId="0" borderId="0" xfId="0" applyFont="1"/>
    <xf numFmtId="0" fontId="6" fillId="0" borderId="17" xfId="0" applyFont="1" applyBorder="1" applyAlignment="1">
      <alignment vertical="top" wrapText="1"/>
    </xf>
    <xf numFmtId="0" fontId="6" fillId="5" borderId="9" xfId="0" applyFont="1" applyFill="1" applyBorder="1" applyAlignment="1">
      <alignment horizontal="right" wrapText="1"/>
    </xf>
    <xf numFmtId="164" fontId="6" fillId="5" borderId="18" xfId="0" applyNumberFormat="1" applyFont="1" applyFill="1" applyBorder="1" applyAlignment="1">
      <alignment vertical="center"/>
    </xf>
    <xf numFmtId="164" fontId="6" fillId="5" borderId="4" xfId="0" applyNumberFormat="1" applyFont="1" applyFill="1" applyBorder="1" applyAlignment="1">
      <alignment vertical="center"/>
    </xf>
    <xf numFmtId="164" fontId="6" fillId="5" borderId="5" xfId="0" applyNumberFormat="1" applyFont="1" applyFill="1" applyBorder="1" applyAlignment="1">
      <alignment vertical="center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left" vertical="center" wrapText="1"/>
    </xf>
    <xf numFmtId="164" fontId="10" fillId="4" borderId="23" xfId="0" applyNumberFormat="1" applyFont="1" applyFill="1" applyBorder="1" applyAlignment="1" applyProtection="1">
      <alignment horizontal="center" vertical="center"/>
      <protection locked="0"/>
    </xf>
    <xf numFmtId="164" fontId="11" fillId="4" borderId="24" xfId="1" applyNumberFormat="1" applyFont="1" applyFill="1" applyBorder="1" applyAlignment="1">
      <alignment horizontal="center" vertical="center"/>
    </xf>
    <xf numFmtId="164" fontId="9" fillId="0" borderId="0" xfId="4" applyNumberFormat="1" applyFont="1" applyAlignment="1">
      <alignment horizontal="right" vertical="top"/>
    </xf>
    <xf numFmtId="0" fontId="10" fillId="6" borderId="25" xfId="0" applyFont="1" applyFill="1" applyBorder="1" applyAlignment="1">
      <alignment horizontal="left" vertical="center" wrapText="1"/>
    </xf>
    <xf numFmtId="164" fontId="10" fillId="2" borderId="26" xfId="0" applyNumberFormat="1" applyFont="1" applyFill="1" applyBorder="1" applyAlignment="1" applyProtection="1">
      <alignment horizontal="center" vertical="center"/>
      <protection locked="0"/>
    </xf>
    <xf numFmtId="164" fontId="11" fillId="2" borderId="24" xfId="1" applyNumberFormat="1" applyFont="1" applyFill="1" applyBorder="1" applyAlignment="1">
      <alignment horizontal="center" vertical="center"/>
    </xf>
    <xf numFmtId="0" fontId="12" fillId="6" borderId="25" xfId="0" applyFont="1" applyFill="1" applyBorder="1" applyAlignment="1">
      <alignment horizontal="left" vertical="center" wrapText="1"/>
    </xf>
    <xf numFmtId="164" fontId="10" fillId="2" borderId="23" xfId="0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left"/>
      <protection locked="0"/>
    </xf>
    <xf numFmtId="164" fontId="0" fillId="0" borderId="0" xfId="0" applyNumberFormat="1"/>
    <xf numFmtId="164" fontId="8" fillId="0" borderId="0" xfId="2" applyNumberFormat="1" applyFont="1" applyAlignment="1">
      <alignment horizontal="right" vertical="top"/>
    </xf>
    <xf numFmtId="0" fontId="14" fillId="5" borderId="19" xfId="0" applyFont="1" applyFill="1" applyBorder="1" applyAlignment="1">
      <alignment horizontal="center" vertical="center" wrapText="1"/>
    </xf>
    <xf numFmtId="0" fontId="0" fillId="0" borderId="28" xfId="0" applyBorder="1" applyAlignment="1" applyProtection="1">
      <alignment horizontal="left"/>
      <protection locked="0"/>
    </xf>
    <xf numFmtId="0" fontId="15" fillId="4" borderId="0" xfId="0" applyFont="1" applyFill="1"/>
    <xf numFmtId="0" fontId="17" fillId="0" borderId="0" xfId="0" applyFont="1"/>
    <xf numFmtId="0" fontId="0" fillId="0" borderId="0" xfId="0" applyAlignment="1">
      <alignment vertical="center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0" fillId="7" borderId="22" xfId="0" applyFont="1" applyFill="1" applyBorder="1" applyAlignment="1">
      <alignment horizontal="left" vertical="center" wrapText="1"/>
    </xf>
    <xf numFmtId="164" fontId="10" fillId="7" borderId="23" xfId="0" applyNumberFormat="1" applyFont="1" applyFill="1" applyBorder="1" applyAlignment="1" applyProtection="1">
      <alignment horizontal="center" vertical="center"/>
      <protection locked="0"/>
    </xf>
    <xf numFmtId="164" fontId="11" fillId="7" borderId="24" xfId="1" applyNumberFormat="1" applyFont="1" applyFill="1" applyBorder="1" applyAlignment="1">
      <alignment horizontal="center" vertical="center"/>
    </xf>
    <xf numFmtId="0" fontId="10" fillId="8" borderId="25" xfId="0" applyFont="1" applyFill="1" applyBorder="1" applyAlignment="1">
      <alignment horizontal="left" vertical="center" wrapText="1"/>
    </xf>
    <xf numFmtId="164" fontId="10" fillId="8" borderId="26" xfId="0" applyNumberFormat="1" applyFont="1" applyFill="1" applyBorder="1" applyAlignment="1" applyProtection="1">
      <alignment horizontal="center" vertical="center"/>
      <protection locked="0"/>
    </xf>
    <xf numFmtId="164" fontId="11" fillId="8" borderId="24" xfId="1" applyNumberFormat="1" applyFont="1" applyFill="1" applyBorder="1" applyAlignment="1">
      <alignment horizontal="center" vertical="center"/>
    </xf>
    <xf numFmtId="0" fontId="12" fillId="8" borderId="25" xfId="0" applyFont="1" applyFill="1" applyBorder="1" applyAlignment="1">
      <alignment horizontal="left" vertical="center" wrapText="1"/>
    </xf>
    <xf numFmtId="164" fontId="10" fillId="8" borderId="23" xfId="0" applyNumberFormat="1" applyFont="1" applyFill="1" applyBorder="1" applyAlignment="1" applyProtection="1">
      <alignment horizontal="center" vertical="center"/>
      <protection locked="0"/>
    </xf>
    <xf numFmtId="0" fontId="12" fillId="8" borderId="27" xfId="0" applyFont="1" applyFill="1" applyBorder="1" applyAlignment="1">
      <alignment horizontal="left" vertical="center" wrapText="1"/>
    </xf>
    <xf numFmtId="0" fontId="14" fillId="9" borderId="19" xfId="0" applyFont="1" applyFill="1" applyBorder="1" applyAlignment="1">
      <alignment horizontal="center" vertical="center" wrapText="1"/>
    </xf>
    <xf numFmtId="0" fontId="10" fillId="9" borderId="20" xfId="0" applyFont="1" applyFill="1" applyBorder="1" applyAlignment="1">
      <alignment horizontal="center" vertical="center" wrapText="1"/>
    </xf>
    <xf numFmtId="0" fontId="10" fillId="9" borderId="21" xfId="0" applyFont="1" applyFill="1" applyBorder="1" applyAlignment="1">
      <alignment horizontal="center" vertical="center" wrapText="1"/>
    </xf>
    <xf numFmtId="0" fontId="1" fillId="0" borderId="26" xfId="0" applyFont="1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right"/>
      <protection locked="0"/>
    </xf>
    <xf numFmtId="0" fontId="0" fillId="0" borderId="26" xfId="0" applyBorder="1"/>
    <xf numFmtId="0" fontId="1" fillId="0" borderId="29" xfId="0" applyFont="1" applyBorder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0" fillId="0" borderId="29" xfId="0" applyBorder="1" applyAlignment="1" applyProtection="1">
      <alignment horizontal="right"/>
      <protection locked="0"/>
    </xf>
    <xf numFmtId="0" fontId="0" fillId="0" borderId="30" xfId="0" applyBorder="1"/>
    <xf numFmtId="0" fontId="0" fillId="10" borderId="0" xfId="0" applyFill="1"/>
    <xf numFmtId="0" fontId="0" fillId="10" borderId="0" xfId="0" applyFill="1" applyAlignment="1" applyProtection="1">
      <alignment horizontal="left"/>
      <protection locked="0"/>
    </xf>
    <xf numFmtId="0" fontId="2" fillId="0" borderId="0" xfId="0" applyFont="1" applyAlignment="1">
      <alignment horizontal="center" vertical="center" wrapText="1"/>
    </xf>
    <xf numFmtId="0" fontId="0" fillId="11" borderId="0" xfId="0" applyFill="1"/>
    <xf numFmtId="0" fontId="0" fillId="0" borderId="26" xfId="0" applyBorder="1" applyAlignment="1">
      <alignment vertical="center" wrapText="1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1" fillId="0" borderId="31" xfId="0" applyFont="1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 wrapText="1"/>
      <protection locked="0"/>
    </xf>
    <xf numFmtId="0" fontId="0" fillId="0" borderId="26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0" fillId="0" borderId="28" xfId="0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/>
  </cellXfs>
  <cellStyles count="8">
    <cellStyle name="Normaallaad" xfId="0" builtinId="0"/>
    <cellStyle name="Normaallaad 2" xfId="7" xr:uid="{FF73A3D7-FE98-465D-86FB-447F44DADDFF}"/>
    <cellStyle name="Normal 2" xfId="4" xr:uid="{00000000-0005-0000-0000-000002000000}"/>
    <cellStyle name="Normal 3" xfId="1" xr:uid="{00000000-0005-0000-0000-000003000000}"/>
    <cellStyle name="Normal 4" xfId="5" xr:uid="{00000000-0005-0000-0000-000004000000}"/>
    <cellStyle name="Normal 5" xfId="2" xr:uid="{00000000-0005-0000-0000-000005000000}"/>
    <cellStyle name="Normal 6" xfId="3" xr:uid="{00000000-0005-0000-0000-000006000000}"/>
    <cellStyle name="Normal 7" xfId="6" xr:uid="{00000000-0005-0000-0000-000034000000}"/>
  </cellStyles>
  <dxfs count="0"/>
  <tableStyles count="0" defaultTableStyle="TableStyleMedium2" defaultPivotStyle="PivotStyleLight16"/>
  <colors>
    <mruColors>
      <color rgb="FFE37066"/>
      <color rgb="FF7798AB"/>
      <color rgb="FFC7EDF5"/>
      <color rgb="FF032E69"/>
      <color rgb="FFF0F2A6"/>
      <color rgb="FF0078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 = 100'!$A$8</c:f>
              <c:strCache>
                <c:ptCount val="1"/>
                <c:pt idx="0">
                  <c:v>Puidu töötlemine ja puittoodete tootmine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multiLvlStrRef>
              <c:f>'2021 = 100'!$FZ$6:$HH$7</c:f>
              <c:multiLvlStrCache>
                <c:ptCount val="35"/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  <c:lvl>
                  <c:pt idx="0">
                    <c:v>jaanuar</c:v>
                  </c:pt>
                  <c:pt idx="1">
                    <c:v>veebruar</c:v>
                  </c:pt>
                  <c:pt idx="2">
                    <c:v>märts</c:v>
                  </c:pt>
                  <c:pt idx="3">
                    <c:v>aprill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august</c:v>
                  </c:pt>
                  <c:pt idx="8">
                    <c:v>september</c:v>
                  </c:pt>
                  <c:pt idx="9">
                    <c:v>oktoober</c:v>
                  </c:pt>
                  <c:pt idx="10">
                    <c:v>november</c:v>
                  </c:pt>
                  <c:pt idx="11">
                    <c:v>detsember</c:v>
                  </c:pt>
                  <c:pt idx="12">
                    <c:v>jaanuar</c:v>
                  </c:pt>
                  <c:pt idx="13">
                    <c:v>veebruar</c:v>
                  </c:pt>
                  <c:pt idx="14">
                    <c:v>märts</c:v>
                  </c:pt>
                  <c:pt idx="15">
                    <c:v>aprill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august</c:v>
                  </c:pt>
                  <c:pt idx="20">
                    <c:v>september</c:v>
                  </c:pt>
                  <c:pt idx="21">
                    <c:v>oktoober</c:v>
                  </c:pt>
                  <c:pt idx="22">
                    <c:v>november</c:v>
                  </c:pt>
                  <c:pt idx="23">
                    <c:v>detsember</c:v>
                  </c:pt>
                  <c:pt idx="24">
                    <c:v>jaanuar</c:v>
                  </c:pt>
                  <c:pt idx="25">
                    <c:v>veebruar</c:v>
                  </c:pt>
                  <c:pt idx="26">
                    <c:v>märts</c:v>
                  </c:pt>
                  <c:pt idx="27">
                    <c:v>aprill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  <c:pt idx="31">
                    <c:v>august</c:v>
                  </c:pt>
                  <c:pt idx="32">
                    <c:v>september</c:v>
                  </c:pt>
                  <c:pt idx="33">
                    <c:v>oktoober</c:v>
                  </c:pt>
                  <c:pt idx="34">
                    <c:v>november</c:v>
                  </c:pt>
                </c:lvl>
              </c:multiLvlStrCache>
            </c:multiLvlStrRef>
          </c:cat>
          <c:val>
            <c:numRef>
              <c:f>'2021 = 100'!$FZ$8:$HH$8</c:f>
              <c:numCache>
                <c:formatCode>General</c:formatCode>
                <c:ptCount val="35"/>
                <c:pt idx="0">
                  <c:v>103.7</c:v>
                </c:pt>
                <c:pt idx="1">
                  <c:v>100.2</c:v>
                </c:pt>
                <c:pt idx="2">
                  <c:v>105.7</c:v>
                </c:pt>
                <c:pt idx="3">
                  <c:v>105.9</c:v>
                </c:pt>
                <c:pt idx="4">
                  <c:v>101.9</c:v>
                </c:pt>
                <c:pt idx="5">
                  <c:v>95.9</c:v>
                </c:pt>
                <c:pt idx="6">
                  <c:v>85.1</c:v>
                </c:pt>
                <c:pt idx="7">
                  <c:v>94.1</c:v>
                </c:pt>
                <c:pt idx="8">
                  <c:v>89.8</c:v>
                </c:pt>
                <c:pt idx="9">
                  <c:v>89.9</c:v>
                </c:pt>
                <c:pt idx="10">
                  <c:v>86.5</c:v>
                </c:pt>
                <c:pt idx="11">
                  <c:v>92.4</c:v>
                </c:pt>
                <c:pt idx="12">
                  <c:v>90.3</c:v>
                </c:pt>
                <c:pt idx="13">
                  <c:v>98</c:v>
                </c:pt>
                <c:pt idx="14">
                  <c:v>81.3</c:v>
                </c:pt>
                <c:pt idx="15">
                  <c:v>78.099999999999994</c:v>
                </c:pt>
                <c:pt idx="16">
                  <c:v>76.599999999999994</c:v>
                </c:pt>
                <c:pt idx="17">
                  <c:v>69</c:v>
                </c:pt>
                <c:pt idx="18">
                  <c:v>74.8</c:v>
                </c:pt>
                <c:pt idx="19">
                  <c:v>79.900000000000006</c:v>
                </c:pt>
                <c:pt idx="20">
                  <c:v>78.5</c:v>
                </c:pt>
                <c:pt idx="21">
                  <c:v>75.8</c:v>
                </c:pt>
                <c:pt idx="22">
                  <c:v>76.599999999999994</c:v>
                </c:pt>
                <c:pt idx="23">
                  <c:v>79.900000000000006</c:v>
                </c:pt>
                <c:pt idx="24">
                  <c:v>69.7</c:v>
                </c:pt>
                <c:pt idx="25">
                  <c:v>73.8</c:v>
                </c:pt>
                <c:pt idx="26">
                  <c:v>71.7</c:v>
                </c:pt>
                <c:pt idx="27">
                  <c:v>68.900000000000006</c:v>
                </c:pt>
                <c:pt idx="28">
                  <c:v>71.3</c:v>
                </c:pt>
                <c:pt idx="29">
                  <c:v>67.3</c:v>
                </c:pt>
                <c:pt idx="30">
                  <c:v>69.5</c:v>
                </c:pt>
                <c:pt idx="31">
                  <c:v>68.5</c:v>
                </c:pt>
                <c:pt idx="32">
                  <c:v>69.5</c:v>
                </c:pt>
                <c:pt idx="33">
                  <c:v>71.099999999999994</c:v>
                </c:pt>
                <c:pt idx="34">
                  <c:v>72.7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25-4904-990B-5D999FFE6C24}"/>
            </c:ext>
          </c:extLst>
        </c:ser>
        <c:ser>
          <c:idx val="1"/>
          <c:order val="1"/>
          <c:tx>
            <c:strRef>
              <c:f>'2021 = 100'!$A$10</c:f>
              <c:strCache>
                <c:ptCount val="1"/>
                <c:pt idx="0">
                  <c:v>Paberi ja pabertoodete tootmine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cat>
            <c:multiLvlStrRef>
              <c:f>'2021 = 100'!$FZ$6:$HH$7</c:f>
              <c:multiLvlStrCache>
                <c:ptCount val="35"/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  <c:lvl>
                  <c:pt idx="0">
                    <c:v>jaanuar</c:v>
                  </c:pt>
                  <c:pt idx="1">
                    <c:v>veebruar</c:v>
                  </c:pt>
                  <c:pt idx="2">
                    <c:v>märts</c:v>
                  </c:pt>
                  <c:pt idx="3">
                    <c:v>aprill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august</c:v>
                  </c:pt>
                  <c:pt idx="8">
                    <c:v>september</c:v>
                  </c:pt>
                  <c:pt idx="9">
                    <c:v>oktoober</c:v>
                  </c:pt>
                  <c:pt idx="10">
                    <c:v>november</c:v>
                  </c:pt>
                  <c:pt idx="11">
                    <c:v>detsember</c:v>
                  </c:pt>
                  <c:pt idx="12">
                    <c:v>jaanuar</c:v>
                  </c:pt>
                  <c:pt idx="13">
                    <c:v>veebruar</c:v>
                  </c:pt>
                  <c:pt idx="14">
                    <c:v>märts</c:v>
                  </c:pt>
                  <c:pt idx="15">
                    <c:v>aprill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august</c:v>
                  </c:pt>
                  <c:pt idx="20">
                    <c:v>september</c:v>
                  </c:pt>
                  <c:pt idx="21">
                    <c:v>oktoober</c:v>
                  </c:pt>
                  <c:pt idx="22">
                    <c:v>november</c:v>
                  </c:pt>
                  <c:pt idx="23">
                    <c:v>detsember</c:v>
                  </c:pt>
                  <c:pt idx="24">
                    <c:v>jaanuar</c:v>
                  </c:pt>
                  <c:pt idx="25">
                    <c:v>veebruar</c:v>
                  </c:pt>
                  <c:pt idx="26">
                    <c:v>märts</c:v>
                  </c:pt>
                  <c:pt idx="27">
                    <c:v>aprill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  <c:pt idx="31">
                    <c:v>august</c:v>
                  </c:pt>
                  <c:pt idx="32">
                    <c:v>september</c:v>
                  </c:pt>
                  <c:pt idx="33">
                    <c:v>oktoober</c:v>
                  </c:pt>
                  <c:pt idx="34">
                    <c:v>november</c:v>
                  </c:pt>
                </c:lvl>
              </c:multiLvlStrCache>
            </c:multiLvlStrRef>
          </c:cat>
          <c:val>
            <c:numRef>
              <c:f>'2021 = 100'!$FZ$10:$HH$10</c:f>
              <c:numCache>
                <c:formatCode>General</c:formatCode>
                <c:ptCount val="35"/>
                <c:pt idx="0">
                  <c:v>104.7</c:v>
                </c:pt>
                <c:pt idx="1">
                  <c:v>96.2</c:v>
                </c:pt>
                <c:pt idx="2">
                  <c:v>104.2</c:v>
                </c:pt>
                <c:pt idx="3">
                  <c:v>102.7</c:v>
                </c:pt>
                <c:pt idx="4">
                  <c:v>109.6</c:v>
                </c:pt>
                <c:pt idx="5">
                  <c:v>100.7</c:v>
                </c:pt>
                <c:pt idx="6">
                  <c:v>95.9</c:v>
                </c:pt>
                <c:pt idx="7">
                  <c:v>97.5</c:v>
                </c:pt>
                <c:pt idx="8">
                  <c:v>85.6</c:v>
                </c:pt>
                <c:pt idx="9">
                  <c:v>87.8</c:v>
                </c:pt>
                <c:pt idx="10">
                  <c:v>88.9</c:v>
                </c:pt>
                <c:pt idx="11">
                  <c:v>59.7</c:v>
                </c:pt>
                <c:pt idx="12">
                  <c:v>74.5</c:v>
                </c:pt>
                <c:pt idx="13">
                  <c:v>67.7</c:v>
                </c:pt>
                <c:pt idx="14">
                  <c:v>57.4</c:v>
                </c:pt>
                <c:pt idx="15">
                  <c:v>58.3</c:v>
                </c:pt>
                <c:pt idx="16">
                  <c:v>63.3</c:v>
                </c:pt>
                <c:pt idx="17">
                  <c:v>63.5</c:v>
                </c:pt>
                <c:pt idx="18">
                  <c:v>62.8</c:v>
                </c:pt>
                <c:pt idx="19">
                  <c:v>67.5</c:v>
                </c:pt>
                <c:pt idx="20">
                  <c:v>64.599999999999994</c:v>
                </c:pt>
                <c:pt idx="21">
                  <c:v>72.2</c:v>
                </c:pt>
                <c:pt idx="22">
                  <c:v>70.599999999999994</c:v>
                </c:pt>
                <c:pt idx="23">
                  <c:v>71.599999999999994</c:v>
                </c:pt>
                <c:pt idx="24">
                  <c:v>69.099999999999994</c:v>
                </c:pt>
                <c:pt idx="25">
                  <c:v>78.8</c:v>
                </c:pt>
                <c:pt idx="26">
                  <c:v>78.3</c:v>
                </c:pt>
                <c:pt idx="27">
                  <c:v>83.9</c:v>
                </c:pt>
                <c:pt idx="28">
                  <c:v>88.2</c:v>
                </c:pt>
                <c:pt idx="29">
                  <c:v>89.8</c:v>
                </c:pt>
                <c:pt idx="30">
                  <c:v>85.3</c:v>
                </c:pt>
                <c:pt idx="31">
                  <c:v>77.3</c:v>
                </c:pt>
                <c:pt idx="32">
                  <c:v>72.8</c:v>
                </c:pt>
                <c:pt idx="33">
                  <c:v>73.599999999999994</c:v>
                </c:pt>
                <c:pt idx="34">
                  <c:v>80.2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25-4904-990B-5D999FFE6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6005080"/>
        <c:axId val="556005440"/>
      </c:lineChart>
      <c:catAx>
        <c:axId val="556005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56005440"/>
        <c:crosses val="autoZero"/>
        <c:auto val="1"/>
        <c:lblAlgn val="ctr"/>
        <c:lblOffset val="100"/>
        <c:noMultiLvlLbl val="0"/>
      </c:catAx>
      <c:valAx>
        <c:axId val="556005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56005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Puit- ja pabertoodete tootmise mahui</a:t>
            </a:r>
            <a:r>
              <a:rPr lang="en-US"/>
              <a:t>ndeks</a:t>
            </a:r>
            <a:r>
              <a:rPr lang="et-EE"/>
              <a:t> (2021 = 100)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210610403400119E-2"/>
          <c:y val="0.12190812038065794"/>
          <c:w val="0.92749396701308084"/>
          <c:h val="0.62377359816539901"/>
        </c:manualLayout>
      </c:layout>
      <c:lineChart>
        <c:grouping val="standard"/>
        <c:varyColors val="0"/>
        <c:ser>
          <c:idx val="0"/>
          <c:order val="0"/>
          <c:tx>
            <c:strRef>
              <c:f>'2021 = 100'!$A$8</c:f>
              <c:strCache>
                <c:ptCount val="1"/>
                <c:pt idx="0">
                  <c:v>Puidu töötlemine ja puittoodete tootmine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name>12 kuu keskmine trend</c:nam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movingAvg"/>
            <c:period val="12"/>
            <c:dispRSqr val="0"/>
            <c:dispEq val="0"/>
          </c:trendline>
          <c:cat>
            <c:numRef>
              <c:f>'2021 = 100'!$ED$7:$HW$7</c:f>
              <c:numCache>
                <c:formatCode>General</c:formatCode>
                <c:ptCount val="98"/>
                <c:pt idx="0">
                  <c:v>2018</c:v>
                </c:pt>
                <c:pt idx="12">
                  <c:v>2019</c:v>
                </c:pt>
                <c:pt idx="24">
                  <c:v>2020</c:v>
                </c:pt>
                <c:pt idx="36">
                  <c:v>2021</c:v>
                </c:pt>
                <c:pt idx="48">
                  <c:v>2022</c:v>
                </c:pt>
                <c:pt idx="60">
                  <c:v>2023</c:v>
                </c:pt>
                <c:pt idx="72">
                  <c:v>2024</c:v>
                </c:pt>
                <c:pt idx="84">
                  <c:v>2025</c:v>
                </c:pt>
                <c:pt idx="96">
                  <c:v>2026</c:v>
                </c:pt>
              </c:numCache>
            </c:numRef>
          </c:cat>
          <c:val>
            <c:numRef>
              <c:f>'2021 = 100'!$ED$8:$HZ$8</c:f>
              <c:numCache>
                <c:formatCode>General</c:formatCode>
                <c:ptCount val="101"/>
                <c:pt idx="0">
                  <c:v>81.099999999999994</c:v>
                </c:pt>
                <c:pt idx="1">
                  <c:v>75.5</c:v>
                </c:pt>
                <c:pt idx="2">
                  <c:v>78</c:v>
                </c:pt>
                <c:pt idx="3">
                  <c:v>76.5</c:v>
                </c:pt>
                <c:pt idx="4">
                  <c:v>82.7</c:v>
                </c:pt>
                <c:pt idx="5">
                  <c:v>77.900000000000006</c:v>
                </c:pt>
                <c:pt idx="6">
                  <c:v>77.2</c:v>
                </c:pt>
                <c:pt idx="7">
                  <c:v>76.400000000000006</c:v>
                </c:pt>
                <c:pt idx="8">
                  <c:v>79.900000000000006</c:v>
                </c:pt>
                <c:pt idx="9">
                  <c:v>79.099999999999994</c:v>
                </c:pt>
                <c:pt idx="10">
                  <c:v>83.9</c:v>
                </c:pt>
                <c:pt idx="11">
                  <c:v>83.9</c:v>
                </c:pt>
                <c:pt idx="12">
                  <c:v>80.099999999999994</c:v>
                </c:pt>
                <c:pt idx="13">
                  <c:v>83.1</c:v>
                </c:pt>
                <c:pt idx="14">
                  <c:v>79.599999999999994</c:v>
                </c:pt>
                <c:pt idx="15">
                  <c:v>81.8</c:v>
                </c:pt>
                <c:pt idx="16">
                  <c:v>82.6</c:v>
                </c:pt>
                <c:pt idx="17">
                  <c:v>81.900000000000006</c:v>
                </c:pt>
                <c:pt idx="18">
                  <c:v>84.3</c:v>
                </c:pt>
                <c:pt idx="19">
                  <c:v>82.6</c:v>
                </c:pt>
                <c:pt idx="20">
                  <c:v>80.2</c:v>
                </c:pt>
                <c:pt idx="21">
                  <c:v>82</c:v>
                </c:pt>
                <c:pt idx="22">
                  <c:v>83.4</c:v>
                </c:pt>
                <c:pt idx="23">
                  <c:v>88.2</c:v>
                </c:pt>
                <c:pt idx="24">
                  <c:v>80.099999999999994</c:v>
                </c:pt>
                <c:pt idx="25">
                  <c:v>92.7</c:v>
                </c:pt>
                <c:pt idx="26">
                  <c:v>82</c:v>
                </c:pt>
                <c:pt idx="27">
                  <c:v>80.7</c:v>
                </c:pt>
                <c:pt idx="28">
                  <c:v>81.7</c:v>
                </c:pt>
                <c:pt idx="29">
                  <c:v>82.8</c:v>
                </c:pt>
                <c:pt idx="30">
                  <c:v>90.7</c:v>
                </c:pt>
                <c:pt idx="31">
                  <c:v>89</c:v>
                </c:pt>
                <c:pt idx="32">
                  <c:v>87</c:v>
                </c:pt>
                <c:pt idx="33">
                  <c:v>91.7</c:v>
                </c:pt>
                <c:pt idx="34">
                  <c:v>93.3</c:v>
                </c:pt>
                <c:pt idx="35">
                  <c:v>91.1</c:v>
                </c:pt>
                <c:pt idx="36">
                  <c:v>97.8</c:v>
                </c:pt>
                <c:pt idx="37">
                  <c:v>96.4</c:v>
                </c:pt>
                <c:pt idx="38">
                  <c:v>93.3</c:v>
                </c:pt>
                <c:pt idx="39">
                  <c:v>99.7</c:v>
                </c:pt>
                <c:pt idx="40">
                  <c:v>100.4</c:v>
                </c:pt>
                <c:pt idx="41">
                  <c:v>99.9</c:v>
                </c:pt>
                <c:pt idx="42">
                  <c:v>97.4</c:v>
                </c:pt>
                <c:pt idx="43">
                  <c:v>102.1</c:v>
                </c:pt>
                <c:pt idx="44">
                  <c:v>104.5</c:v>
                </c:pt>
                <c:pt idx="45">
                  <c:v>102.1</c:v>
                </c:pt>
                <c:pt idx="46">
                  <c:v>106.1</c:v>
                </c:pt>
                <c:pt idx="47">
                  <c:v>97.7</c:v>
                </c:pt>
                <c:pt idx="48">
                  <c:v>103.7</c:v>
                </c:pt>
                <c:pt idx="49">
                  <c:v>100.2</c:v>
                </c:pt>
                <c:pt idx="50">
                  <c:v>105.7</c:v>
                </c:pt>
                <c:pt idx="51">
                  <c:v>105.9</c:v>
                </c:pt>
                <c:pt idx="52">
                  <c:v>101.9</c:v>
                </c:pt>
                <c:pt idx="53">
                  <c:v>95.9</c:v>
                </c:pt>
                <c:pt idx="54">
                  <c:v>85.1</c:v>
                </c:pt>
                <c:pt idx="55">
                  <c:v>94.1</c:v>
                </c:pt>
                <c:pt idx="56">
                  <c:v>89.8</c:v>
                </c:pt>
                <c:pt idx="57">
                  <c:v>89.9</c:v>
                </c:pt>
                <c:pt idx="58">
                  <c:v>86.5</c:v>
                </c:pt>
                <c:pt idx="59">
                  <c:v>92.4</c:v>
                </c:pt>
                <c:pt idx="60">
                  <c:v>90.3</c:v>
                </c:pt>
                <c:pt idx="61">
                  <c:v>98</c:v>
                </c:pt>
                <c:pt idx="62">
                  <c:v>81.3</c:v>
                </c:pt>
                <c:pt idx="63">
                  <c:v>78.099999999999994</c:v>
                </c:pt>
                <c:pt idx="64">
                  <c:v>76.599999999999994</c:v>
                </c:pt>
                <c:pt idx="65">
                  <c:v>69</c:v>
                </c:pt>
                <c:pt idx="66">
                  <c:v>74.8</c:v>
                </c:pt>
                <c:pt idx="67">
                  <c:v>79.900000000000006</c:v>
                </c:pt>
                <c:pt idx="68">
                  <c:v>78.5</c:v>
                </c:pt>
                <c:pt idx="69">
                  <c:v>75.8</c:v>
                </c:pt>
                <c:pt idx="70">
                  <c:v>76.599999999999994</c:v>
                </c:pt>
                <c:pt idx="71">
                  <c:v>79.900000000000006</c:v>
                </c:pt>
                <c:pt idx="72">
                  <c:v>69.7</c:v>
                </c:pt>
                <c:pt idx="73">
                  <c:v>73.8</c:v>
                </c:pt>
                <c:pt idx="74">
                  <c:v>71.7</c:v>
                </c:pt>
                <c:pt idx="75">
                  <c:v>68.900000000000006</c:v>
                </c:pt>
                <c:pt idx="76">
                  <c:v>71.3</c:v>
                </c:pt>
                <c:pt idx="77">
                  <c:v>67.3</c:v>
                </c:pt>
                <c:pt idx="78">
                  <c:v>69.5</c:v>
                </c:pt>
                <c:pt idx="79">
                  <c:v>68.5</c:v>
                </c:pt>
                <c:pt idx="80">
                  <c:v>69.5</c:v>
                </c:pt>
                <c:pt idx="81">
                  <c:v>71.099999999999994</c:v>
                </c:pt>
                <c:pt idx="82">
                  <c:v>72.7</c:v>
                </c:pt>
                <c:pt idx="83">
                  <c:v>69.2</c:v>
                </c:pt>
                <c:pt idx="84">
                  <c:v>69.900000000000006</c:v>
                </c:pt>
                <c:pt idx="85">
                  <c:v>68.2</c:v>
                </c:pt>
                <c:pt idx="86">
                  <c:v>66.5</c:v>
                </c:pt>
                <c:pt idx="87">
                  <c:v>68.400000000000006</c:v>
                </c:pt>
                <c:pt idx="88">
                  <c:v>68.400000000000006</c:v>
                </c:pt>
                <c:pt idx="89">
                  <c:v>67.099999999999994</c:v>
                </c:pt>
                <c:pt idx="90">
                  <c:v>63.3</c:v>
                </c:pt>
                <c:pt idx="91">
                  <c:v>67.2</c:v>
                </c:pt>
                <c:pt idx="92">
                  <c:v>69.7</c:v>
                </c:pt>
                <c:pt idx="93">
                  <c:v>67.7</c:v>
                </c:pt>
                <c:pt idx="94">
                  <c:v>70.099999999999994</c:v>
                </c:pt>
                <c:pt idx="95">
                  <c:v>66.400000000000006</c:v>
                </c:pt>
                <c:pt idx="96">
                  <c:v>77</c:v>
                </c:pt>
                <c:pt idx="97">
                  <c:v>73.2</c:v>
                </c:pt>
                <c:pt idx="98">
                  <c:v>73.8</c:v>
                </c:pt>
                <c:pt idx="99">
                  <c:v>74.5</c:v>
                </c:pt>
                <c:pt idx="100">
                  <c:v>72.900000000000006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C7-4821-A8AD-32291C3812E5}"/>
            </c:ext>
          </c:extLst>
        </c:ser>
        <c:ser>
          <c:idx val="2"/>
          <c:order val="1"/>
          <c:tx>
            <c:strRef>
              <c:f>'2021 = 100'!$A$10</c:f>
              <c:strCache>
                <c:ptCount val="1"/>
                <c:pt idx="0">
                  <c:v>Paberi ja pabertoodete tootmine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trendline>
            <c:name>12 kuu keskmine trend</c:name>
            <c:spPr>
              <a:ln w="19050" cap="rnd">
                <a:solidFill>
                  <a:schemeClr val="accent4"/>
                </a:solidFill>
                <a:prstDash val="sysDash"/>
              </a:ln>
              <a:effectLst/>
            </c:spPr>
            <c:trendlineType val="movingAvg"/>
            <c:period val="12"/>
            <c:dispRSqr val="0"/>
            <c:dispEq val="0"/>
          </c:trendline>
          <c:cat>
            <c:numRef>
              <c:f>'2021 = 100'!$ED$7:$HW$7</c:f>
              <c:numCache>
                <c:formatCode>General</c:formatCode>
                <c:ptCount val="98"/>
                <c:pt idx="0">
                  <c:v>2018</c:v>
                </c:pt>
                <c:pt idx="12">
                  <c:v>2019</c:v>
                </c:pt>
                <c:pt idx="24">
                  <c:v>2020</c:v>
                </c:pt>
                <c:pt idx="36">
                  <c:v>2021</c:v>
                </c:pt>
                <c:pt idx="48">
                  <c:v>2022</c:v>
                </c:pt>
                <c:pt idx="60">
                  <c:v>2023</c:v>
                </c:pt>
                <c:pt idx="72">
                  <c:v>2024</c:v>
                </c:pt>
                <c:pt idx="84">
                  <c:v>2025</c:v>
                </c:pt>
                <c:pt idx="96">
                  <c:v>2026</c:v>
                </c:pt>
              </c:numCache>
            </c:numRef>
          </c:cat>
          <c:val>
            <c:numRef>
              <c:f>'2021 = 100'!$ED$10:$HZ$10</c:f>
              <c:numCache>
                <c:formatCode>General</c:formatCode>
                <c:ptCount val="101"/>
                <c:pt idx="0">
                  <c:v>87.3</c:v>
                </c:pt>
                <c:pt idx="1">
                  <c:v>93.4</c:v>
                </c:pt>
                <c:pt idx="2">
                  <c:v>95.3</c:v>
                </c:pt>
                <c:pt idx="3">
                  <c:v>96</c:v>
                </c:pt>
                <c:pt idx="4">
                  <c:v>96.1</c:v>
                </c:pt>
                <c:pt idx="5">
                  <c:v>95.1</c:v>
                </c:pt>
                <c:pt idx="6">
                  <c:v>98.7</c:v>
                </c:pt>
                <c:pt idx="7">
                  <c:v>97</c:v>
                </c:pt>
                <c:pt idx="8">
                  <c:v>98.9</c:v>
                </c:pt>
                <c:pt idx="9">
                  <c:v>94.8</c:v>
                </c:pt>
                <c:pt idx="10">
                  <c:v>93.2</c:v>
                </c:pt>
                <c:pt idx="11">
                  <c:v>100.9</c:v>
                </c:pt>
                <c:pt idx="12">
                  <c:v>96.5</c:v>
                </c:pt>
                <c:pt idx="13">
                  <c:v>88.2</c:v>
                </c:pt>
                <c:pt idx="14">
                  <c:v>97.1</c:v>
                </c:pt>
                <c:pt idx="15">
                  <c:v>95.8</c:v>
                </c:pt>
                <c:pt idx="16">
                  <c:v>89</c:v>
                </c:pt>
                <c:pt idx="17">
                  <c:v>86.3</c:v>
                </c:pt>
                <c:pt idx="18">
                  <c:v>86.3</c:v>
                </c:pt>
                <c:pt idx="19">
                  <c:v>89.6</c:v>
                </c:pt>
                <c:pt idx="20">
                  <c:v>90.6</c:v>
                </c:pt>
                <c:pt idx="21">
                  <c:v>91.1</c:v>
                </c:pt>
                <c:pt idx="22">
                  <c:v>92</c:v>
                </c:pt>
                <c:pt idx="23">
                  <c:v>92.3</c:v>
                </c:pt>
                <c:pt idx="24">
                  <c:v>94.3</c:v>
                </c:pt>
                <c:pt idx="25">
                  <c:v>93.3</c:v>
                </c:pt>
                <c:pt idx="26">
                  <c:v>95</c:v>
                </c:pt>
                <c:pt idx="27">
                  <c:v>92</c:v>
                </c:pt>
                <c:pt idx="28">
                  <c:v>86.2</c:v>
                </c:pt>
                <c:pt idx="29">
                  <c:v>84.5</c:v>
                </c:pt>
                <c:pt idx="30">
                  <c:v>88.3</c:v>
                </c:pt>
                <c:pt idx="31">
                  <c:v>90.4</c:v>
                </c:pt>
                <c:pt idx="32">
                  <c:v>85.8</c:v>
                </c:pt>
                <c:pt idx="33">
                  <c:v>88.7</c:v>
                </c:pt>
                <c:pt idx="34">
                  <c:v>82.4</c:v>
                </c:pt>
                <c:pt idx="35">
                  <c:v>91.1</c:v>
                </c:pt>
                <c:pt idx="36">
                  <c:v>92</c:v>
                </c:pt>
                <c:pt idx="37">
                  <c:v>95.1</c:v>
                </c:pt>
                <c:pt idx="38">
                  <c:v>92.5</c:v>
                </c:pt>
                <c:pt idx="39">
                  <c:v>101.1</c:v>
                </c:pt>
                <c:pt idx="40">
                  <c:v>98.9</c:v>
                </c:pt>
                <c:pt idx="41">
                  <c:v>98.8</c:v>
                </c:pt>
                <c:pt idx="42">
                  <c:v>103.8</c:v>
                </c:pt>
                <c:pt idx="43">
                  <c:v>99.9</c:v>
                </c:pt>
                <c:pt idx="44">
                  <c:v>103.8</c:v>
                </c:pt>
                <c:pt idx="45">
                  <c:v>103.6</c:v>
                </c:pt>
                <c:pt idx="46">
                  <c:v>101.2</c:v>
                </c:pt>
                <c:pt idx="47">
                  <c:v>109</c:v>
                </c:pt>
                <c:pt idx="48">
                  <c:v>104.7</c:v>
                </c:pt>
                <c:pt idx="49">
                  <c:v>96.2</c:v>
                </c:pt>
                <c:pt idx="50">
                  <c:v>104.2</c:v>
                </c:pt>
                <c:pt idx="51">
                  <c:v>102.7</c:v>
                </c:pt>
                <c:pt idx="52">
                  <c:v>109.6</c:v>
                </c:pt>
                <c:pt idx="53">
                  <c:v>100.7</c:v>
                </c:pt>
                <c:pt idx="54">
                  <c:v>95.9</c:v>
                </c:pt>
                <c:pt idx="55">
                  <c:v>97.5</c:v>
                </c:pt>
                <c:pt idx="56">
                  <c:v>85.6</c:v>
                </c:pt>
                <c:pt idx="57">
                  <c:v>87.8</c:v>
                </c:pt>
                <c:pt idx="58">
                  <c:v>88.9</c:v>
                </c:pt>
                <c:pt idx="59">
                  <c:v>59.7</c:v>
                </c:pt>
                <c:pt idx="60">
                  <c:v>74.5</c:v>
                </c:pt>
                <c:pt idx="61">
                  <c:v>67.7</c:v>
                </c:pt>
                <c:pt idx="62">
                  <c:v>57.4</c:v>
                </c:pt>
                <c:pt idx="63">
                  <c:v>58.3</c:v>
                </c:pt>
                <c:pt idx="64">
                  <c:v>63.3</c:v>
                </c:pt>
                <c:pt idx="65">
                  <c:v>63.5</c:v>
                </c:pt>
                <c:pt idx="66">
                  <c:v>62.8</c:v>
                </c:pt>
                <c:pt idx="67">
                  <c:v>67.5</c:v>
                </c:pt>
                <c:pt idx="68">
                  <c:v>64.599999999999994</c:v>
                </c:pt>
                <c:pt idx="69">
                  <c:v>72.2</c:v>
                </c:pt>
                <c:pt idx="70">
                  <c:v>70.599999999999994</c:v>
                </c:pt>
                <c:pt idx="71">
                  <c:v>71.599999999999994</c:v>
                </c:pt>
                <c:pt idx="72">
                  <c:v>69.099999999999994</c:v>
                </c:pt>
                <c:pt idx="73">
                  <c:v>78.8</c:v>
                </c:pt>
                <c:pt idx="74">
                  <c:v>78.3</c:v>
                </c:pt>
                <c:pt idx="75">
                  <c:v>83.9</c:v>
                </c:pt>
                <c:pt idx="76">
                  <c:v>88.2</c:v>
                </c:pt>
                <c:pt idx="77">
                  <c:v>89.8</c:v>
                </c:pt>
                <c:pt idx="78">
                  <c:v>85.3</c:v>
                </c:pt>
                <c:pt idx="79">
                  <c:v>77.3</c:v>
                </c:pt>
                <c:pt idx="80">
                  <c:v>72.8</c:v>
                </c:pt>
                <c:pt idx="81">
                  <c:v>73.599999999999994</c:v>
                </c:pt>
                <c:pt idx="82">
                  <c:v>80.2</c:v>
                </c:pt>
                <c:pt idx="83">
                  <c:v>80.3</c:v>
                </c:pt>
                <c:pt idx="84">
                  <c:v>72.400000000000006</c:v>
                </c:pt>
                <c:pt idx="85">
                  <c:v>67.7</c:v>
                </c:pt>
                <c:pt idx="86">
                  <c:v>75.5</c:v>
                </c:pt>
                <c:pt idx="87">
                  <c:v>69.8</c:v>
                </c:pt>
                <c:pt idx="88">
                  <c:v>71.3</c:v>
                </c:pt>
                <c:pt idx="89">
                  <c:v>67.900000000000006</c:v>
                </c:pt>
                <c:pt idx="90">
                  <c:v>69.8</c:v>
                </c:pt>
                <c:pt idx="91">
                  <c:v>66.400000000000006</c:v>
                </c:pt>
                <c:pt idx="92">
                  <c:v>75.599999999999994</c:v>
                </c:pt>
                <c:pt idx="93">
                  <c:v>76.2</c:v>
                </c:pt>
                <c:pt idx="94">
                  <c:v>77.2</c:v>
                </c:pt>
                <c:pt idx="95">
                  <c:v>72.7</c:v>
                </c:pt>
                <c:pt idx="96">
                  <c:v>74.8</c:v>
                </c:pt>
                <c:pt idx="97">
                  <c:v>78.900000000000006</c:v>
                </c:pt>
                <c:pt idx="98">
                  <c:v>78.7</c:v>
                </c:pt>
                <c:pt idx="99">
                  <c:v>77.8</c:v>
                </c:pt>
                <c:pt idx="100">
                  <c:v>75.099999999999994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0C7-4821-A8AD-32291C381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242880"/>
        <c:axId val="179408256"/>
      </c:lineChart>
      <c:catAx>
        <c:axId val="1332428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179408256"/>
        <c:crosses val="autoZero"/>
        <c:auto val="1"/>
        <c:lblAlgn val="ctr"/>
        <c:lblOffset val="100"/>
        <c:noMultiLvlLbl val="0"/>
      </c:catAx>
      <c:valAx>
        <c:axId val="179408256"/>
        <c:scaling>
          <c:orientation val="minMax"/>
          <c:max val="16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133242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000000000000722" l="0.70000000000000162" r="0.70000000000000162" t="0.750000000000007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 baseline="0"/>
              <a:t>Müügiindeks</a:t>
            </a:r>
            <a:r>
              <a:rPr lang="et-EE" sz="1050"/>
              <a:t> </a:t>
            </a:r>
            <a:r>
              <a:rPr lang="en-US" sz="1050"/>
              <a:t> </a:t>
            </a:r>
            <a:r>
              <a:rPr lang="et-EE" sz="1050"/>
              <a:t>2026 </a:t>
            </a:r>
            <a:r>
              <a:rPr lang="en-US" sz="1050"/>
              <a:t> (</a:t>
            </a:r>
            <a:r>
              <a:rPr lang="et-EE" sz="1050"/>
              <a:t>2021</a:t>
            </a:r>
            <a:r>
              <a:rPr lang="et-EE" sz="1050" baseline="0"/>
              <a:t>= 100)</a:t>
            </a:r>
            <a:endParaRPr lang="en-US" sz="105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'Müügiindeks 2021 = 100'!$B$12</c:f>
              <c:strCache>
                <c:ptCount val="1"/>
                <c:pt idx="0">
                  <c:v>..puidutöötlemine ja puittoodete tootmine</c:v>
                </c:pt>
              </c:strCache>
            </c:strRef>
          </c:tx>
          <c:spPr>
            <a:ln>
              <a:solidFill>
                <a:srgbClr val="7798AB"/>
              </a:solidFill>
            </a:ln>
          </c:spPr>
          <c:marker>
            <c:symbol val="none"/>
          </c:marker>
          <c:cat>
            <c:strRef>
              <c:f>'Müügiindeks 2021 = 100'!$C$10:$O$10</c:f>
              <c:strCache>
                <c:ptCount val="13"/>
                <c:pt idx="0">
                  <c:v>Detsember'25</c:v>
                </c:pt>
                <c:pt idx="1">
                  <c:v>Jaanuar</c:v>
                </c:pt>
                <c:pt idx="2">
                  <c:v>Veebruar</c:v>
                </c:pt>
                <c:pt idx="3">
                  <c:v>Märts</c:v>
                </c:pt>
                <c:pt idx="4">
                  <c:v>Aprill</c:v>
                </c:pt>
                <c:pt idx="5">
                  <c:v>Mai</c:v>
                </c:pt>
                <c:pt idx="6">
                  <c:v>Juuni</c:v>
                </c:pt>
                <c:pt idx="7">
                  <c:v>Juuli</c:v>
                </c:pt>
                <c:pt idx="8">
                  <c:v>August</c:v>
                </c:pt>
                <c:pt idx="9">
                  <c:v>September</c:v>
                </c:pt>
                <c:pt idx="10">
                  <c:v>Oktoober</c:v>
                </c:pt>
                <c:pt idx="11">
                  <c:v>November</c:v>
                </c:pt>
                <c:pt idx="12">
                  <c:v>Detsember</c:v>
                </c:pt>
              </c:strCache>
            </c:strRef>
          </c:cat>
          <c:val>
            <c:numRef>
              <c:f>'Müügiindeks 2021 = 100'!$C$12:$O$12</c:f>
              <c:numCache>
                <c:formatCode>General</c:formatCode>
                <c:ptCount val="13"/>
                <c:pt idx="0">
                  <c:v>84.8</c:v>
                </c:pt>
                <c:pt idx="1">
                  <c:v>97.3</c:v>
                </c:pt>
                <c:pt idx="2">
                  <c:v>88.9</c:v>
                </c:pt>
                <c:pt idx="3">
                  <c:v>93.3</c:v>
                </c:pt>
                <c:pt idx="4">
                  <c:v>93.1</c:v>
                </c:pt>
                <c:pt idx="5">
                  <c:v>92.3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8A-4395-A815-AC502E56B6E7}"/>
            </c:ext>
          </c:extLst>
        </c:ser>
        <c:ser>
          <c:idx val="1"/>
          <c:order val="1"/>
          <c:tx>
            <c:strRef>
              <c:f>'Müügiindeks 2021 = 100'!$B$13</c:f>
              <c:strCache>
                <c:ptCount val="1"/>
                <c:pt idx="0">
                  <c:v>..paberi ja pabertoodete tootmine</c:v>
                </c:pt>
              </c:strCache>
            </c:strRef>
          </c:tx>
          <c:spPr>
            <a:ln>
              <a:solidFill>
                <a:srgbClr val="032E69"/>
              </a:solidFill>
            </a:ln>
          </c:spPr>
          <c:marker>
            <c:symbol val="none"/>
          </c:marker>
          <c:cat>
            <c:strRef>
              <c:f>'Müügiindeks 2021 = 100'!$C$10:$O$10</c:f>
              <c:strCache>
                <c:ptCount val="13"/>
                <c:pt idx="0">
                  <c:v>Detsember'25</c:v>
                </c:pt>
                <c:pt idx="1">
                  <c:v>Jaanuar</c:v>
                </c:pt>
                <c:pt idx="2">
                  <c:v>Veebruar</c:v>
                </c:pt>
                <c:pt idx="3">
                  <c:v>Märts</c:v>
                </c:pt>
                <c:pt idx="4">
                  <c:v>Aprill</c:v>
                </c:pt>
                <c:pt idx="5">
                  <c:v>Mai</c:v>
                </c:pt>
                <c:pt idx="6">
                  <c:v>Juuni</c:v>
                </c:pt>
                <c:pt idx="7">
                  <c:v>Juuli</c:v>
                </c:pt>
                <c:pt idx="8">
                  <c:v>August</c:v>
                </c:pt>
                <c:pt idx="9">
                  <c:v>September</c:v>
                </c:pt>
                <c:pt idx="10">
                  <c:v>Oktoober</c:v>
                </c:pt>
                <c:pt idx="11">
                  <c:v>November</c:v>
                </c:pt>
                <c:pt idx="12">
                  <c:v>Detsember</c:v>
                </c:pt>
              </c:strCache>
            </c:strRef>
          </c:cat>
          <c:val>
            <c:numRef>
              <c:f>'Müügiindeks 2021 = 100'!$C$13:$O$13</c:f>
              <c:numCache>
                <c:formatCode>General</c:formatCode>
                <c:ptCount val="13"/>
                <c:pt idx="0">
                  <c:v>76</c:v>
                </c:pt>
                <c:pt idx="1">
                  <c:v>76.2</c:v>
                </c:pt>
                <c:pt idx="2">
                  <c:v>80.7</c:v>
                </c:pt>
                <c:pt idx="3">
                  <c:v>83.3</c:v>
                </c:pt>
                <c:pt idx="4">
                  <c:v>87.9</c:v>
                </c:pt>
                <c:pt idx="5">
                  <c:v>84.5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8A-4395-A815-AC502E56B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888192"/>
        <c:axId val="134386176"/>
      </c:lineChart>
      <c:catAx>
        <c:axId val="146888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4386176"/>
        <c:crosses val="autoZero"/>
        <c:auto val="1"/>
        <c:lblAlgn val="ctr"/>
        <c:lblOffset val="100"/>
        <c:tickMarkSkip val="1"/>
        <c:noMultiLvlLbl val="0"/>
      </c:catAx>
      <c:valAx>
        <c:axId val="134386176"/>
        <c:scaling>
          <c:orientation val="minMax"/>
          <c:max val="130"/>
          <c:min val="7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888192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822" l="0.70000000000000162" r="0.70000000000000162" t="0.75000000000000822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 baseline="0"/>
              <a:t>Sales  index</a:t>
            </a:r>
            <a:r>
              <a:rPr lang="et-EE" sz="1050"/>
              <a:t> </a:t>
            </a:r>
            <a:r>
              <a:rPr lang="en-US" sz="1050"/>
              <a:t> </a:t>
            </a:r>
            <a:r>
              <a:rPr lang="et-EE" sz="1050"/>
              <a:t>2016</a:t>
            </a:r>
            <a:r>
              <a:rPr lang="en-US" sz="1050"/>
              <a:t>  (</a:t>
            </a:r>
            <a:r>
              <a:rPr lang="et-EE" sz="1050"/>
              <a:t>2021 </a:t>
            </a:r>
            <a:r>
              <a:rPr lang="et-EE" sz="1050" baseline="0"/>
              <a:t>= 100)</a:t>
            </a:r>
            <a:endParaRPr lang="en-US" sz="105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Wood products</c:v>
          </c:tx>
          <c:spPr>
            <a:ln>
              <a:solidFill>
                <a:srgbClr val="00F606"/>
              </a:solidFill>
            </a:ln>
          </c:spPr>
          <c:marker>
            <c:symbol val="none"/>
          </c:marker>
          <c:cat>
            <c:strRef>
              <c:f>'[1]2014 eelmise aasta sam = 100 '!$C$7:$N$7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March</c:v>
                </c:pt>
                <c:pt idx="3">
                  <c:v>Aprill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Sept.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'[1]2016 eelmise aasta sam=100'!$D$11:$O$11</c:f>
              <c:numCache>
                <c:formatCode>General</c:formatCode>
                <c:ptCount val="12"/>
                <c:pt idx="0">
                  <c:v>104.1</c:v>
                </c:pt>
                <c:pt idx="1">
                  <c:v>108.5</c:v>
                </c:pt>
                <c:pt idx="2">
                  <c:v>102</c:v>
                </c:pt>
                <c:pt idx="3">
                  <c:v>101.1</c:v>
                </c:pt>
                <c:pt idx="4">
                  <c:v>106.2</c:v>
                </c:pt>
                <c:pt idx="5">
                  <c:v>96.6</c:v>
                </c:pt>
                <c:pt idx="6">
                  <c:v>98.4</c:v>
                </c:pt>
                <c:pt idx="7">
                  <c:v>105.1</c:v>
                </c:pt>
                <c:pt idx="8">
                  <c:v>99</c:v>
                </c:pt>
                <c:pt idx="9">
                  <c:v>102.9</c:v>
                </c:pt>
                <c:pt idx="10">
                  <c:v>113.4</c:v>
                </c:pt>
                <c:pt idx="11">
                  <c:v>122.7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DF-425A-BF1C-84608DFCE5B0}"/>
            </c:ext>
          </c:extLst>
        </c:ser>
        <c:ser>
          <c:idx val="1"/>
          <c:order val="1"/>
          <c:tx>
            <c:v>Paper products</c:v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'[1]2014 eelmise aasta sam = 100 '!$C$7:$N$7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March</c:v>
                </c:pt>
                <c:pt idx="3">
                  <c:v>Aprill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Sept.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'[1]2016 eelmise aasta sam=100'!$D$12:$O$12</c:f>
              <c:numCache>
                <c:formatCode>General</c:formatCode>
                <c:ptCount val="12"/>
                <c:pt idx="0">
                  <c:v>79.7</c:v>
                </c:pt>
                <c:pt idx="1">
                  <c:v>103</c:v>
                </c:pt>
                <c:pt idx="2">
                  <c:v>92.3</c:v>
                </c:pt>
                <c:pt idx="3">
                  <c:v>94.5</c:v>
                </c:pt>
                <c:pt idx="4">
                  <c:v>100.1</c:v>
                </c:pt>
                <c:pt idx="5">
                  <c:v>95.7</c:v>
                </c:pt>
                <c:pt idx="6">
                  <c:v>102.7</c:v>
                </c:pt>
                <c:pt idx="7">
                  <c:v>96.8</c:v>
                </c:pt>
                <c:pt idx="8">
                  <c:v>107</c:v>
                </c:pt>
                <c:pt idx="9">
                  <c:v>99.9</c:v>
                </c:pt>
                <c:pt idx="10">
                  <c:v>97.4</c:v>
                </c:pt>
                <c:pt idx="11">
                  <c:v>109.7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DF-425A-BF1C-84608DFCE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923520"/>
        <c:axId val="134422528"/>
      </c:lineChart>
      <c:catAx>
        <c:axId val="146923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4422528"/>
        <c:crosses val="autoZero"/>
        <c:auto val="1"/>
        <c:lblAlgn val="ctr"/>
        <c:lblOffset val="100"/>
        <c:tickMarkSkip val="1"/>
        <c:noMultiLvlLbl val="0"/>
      </c:catAx>
      <c:valAx>
        <c:axId val="134422528"/>
        <c:scaling>
          <c:orientation val="minMax"/>
          <c:max val="14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923520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866" l="0.70000000000000162" r="0.70000000000000162" t="0.75000000000000866" header="0.30000000000000032" footer="0.30000000000000032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428631</xdr:colOff>
      <xdr:row>16</xdr:row>
      <xdr:rowOff>138111</xdr:rowOff>
    </xdr:from>
    <xdr:to>
      <xdr:col>27</xdr:col>
      <xdr:colOff>485775</xdr:colOff>
      <xdr:row>35</xdr:row>
      <xdr:rowOff>66674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86EAE7C-94A6-ED3A-D8EB-9577D31FFD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15</xdr:row>
      <xdr:rowOff>0</xdr:rowOff>
    </xdr:from>
    <xdr:to>
      <xdr:col>13</xdr:col>
      <xdr:colOff>509583</xdr:colOff>
      <xdr:row>31</xdr:row>
      <xdr:rowOff>58626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7014D029-7403-46F0-8B38-55A986B773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9526</xdr:rowOff>
    </xdr:from>
    <xdr:to>
      <xdr:col>11</xdr:col>
      <xdr:colOff>266700</xdr:colOff>
      <xdr:row>33</xdr:row>
      <xdr:rowOff>104776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DE046B0-2182-4B92-93AB-D9CC5F2921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16</xdr:row>
      <xdr:rowOff>0</xdr:rowOff>
    </xdr:from>
    <xdr:to>
      <xdr:col>22</xdr:col>
      <xdr:colOff>352425</xdr:colOff>
      <xdr:row>35</xdr:row>
      <xdr:rowOff>155575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DFFB67-E18B-4175-8961-F262C0383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0.0938</cdr:x>
      <cdr:y>0.39929</cdr:y>
    </cdr:from>
    <cdr:to>
      <cdr:x>0.96329</cdr:x>
      <cdr:y>0.39929</cdr:y>
    </cdr:to>
    <cdr:sp macro="" textlink="">
      <cdr:nv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BD9D6636-519D-42C9-A8FD-CE203531CED8}"/>
            </a:ext>
          </a:extLst>
        </cdr:cNvPr>
        <cdr:cNvSpPr/>
      </cdr:nvSpPr>
      <cdr:spPr>
        <a:xfrm xmlns:a="http://schemas.openxmlformats.org/drawingml/2006/main" flipV="1">
          <a:off x="663842" y="1331138"/>
          <a:ext cx="6153446" cy="0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E37066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t-EE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0.08157</cdr:x>
      <cdr:y>0.317</cdr:y>
    </cdr:from>
    <cdr:to>
      <cdr:x>0.95106</cdr:x>
      <cdr:y>0.317</cdr:y>
    </cdr:to>
    <cdr:sp macro="" textlink="">
      <cdr:nv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9B09A85-5CBA-4D10-9247-C719AE47BD09}"/>
            </a:ext>
          </a:extLst>
        </cdr:cNvPr>
        <cdr:cNvSpPr/>
      </cdr:nvSpPr>
      <cdr:spPr>
        <a:xfrm xmlns:a="http://schemas.openxmlformats.org/drawingml/2006/main" flipV="1">
          <a:off x="523667" y="1196692"/>
          <a:ext cx="5581996" cy="0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t-EE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Users/LiisiL/Dropbox/Statistika/Mahud%20ja%20indeksid/indeks%20(Autosaved).xlsx" TargetMode="External"/><Relationship Id="rId1" Type="http://schemas.openxmlformats.org/officeDocument/2006/relationships/externalLinkPath" Target="/Users/LiisiL/Dropbox/Statistika/Mahud%20ja%20indeksid/indeks%20(Autosav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2010 = 100"/>
      <sheetName val="2014 eelmise aasta sam = 100 "/>
      <sheetName val="2015 eelmise aasta sam = 100"/>
      <sheetName val="2016 eelmise aasta sam=100"/>
      <sheetName val="2017 eelmise aasta sam = 100"/>
      <sheetName val="Keskmised 2016"/>
      <sheetName val="Keskmised 2017"/>
      <sheetName val="Keskmised2014"/>
      <sheetName val="Keskmised2015"/>
      <sheetName val="2013 eelmise aasta sam = 100"/>
      <sheetName val="Keskmised2013"/>
      <sheetName val="Keskmised2012"/>
    </sheetNames>
    <sheetDataSet>
      <sheetData sheetId="0">
        <row r="28">
          <cell r="AY28" t="str">
            <v>Jaan'09</v>
          </cell>
        </row>
      </sheetData>
      <sheetData sheetId="1">
        <row r="7">
          <cell r="C7" t="str">
            <v>Jan.</v>
          </cell>
          <cell r="D7" t="str">
            <v>Feb.</v>
          </cell>
          <cell r="E7" t="str">
            <v>March</v>
          </cell>
          <cell r="F7" t="str">
            <v>Aprill</v>
          </cell>
          <cell r="G7" t="str">
            <v>May</v>
          </cell>
          <cell r="H7" t="str">
            <v>June</v>
          </cell>
          <cell r="I7" t="str">
            <v>July</v>
          </cell>
          <cell r="J7" t="str">
            <v>Aug.</v>
          </cell>
          <cell r="K7" t="str">
            <v>Sept.</v>
          </cell>
          <cell r="L7" t="str">
            <v>Oct.</v>
          </cell>
          <cell r="M7" t="str">
            <v>Nov.</v>
          </cell>
          <cell r="N7" t="str">
            <v>Dec.</v>
          </cell>
        </row>
      </sheetData>
      <sheetData sheetId="2">
        <row r="9">
          <cell r="C9" t="str">
            <v>Jaanuar</v>
          </cell>
        </row>
      </sheetData>
      <sheetData sheetId="3">
        <row r="11">
          <cell r="D11">
            <v>104.1</v>
          </cell>
          <cell r="E11">
            <v>108.5</v>
          </cell>
          <cell r="F11">
            <v>102</v>
          </cell>
          <cell r="G11">
            <v>101.1</v>
          </cell>
          <cell r="H11">
            <v>106.2</v>
          </cell>
          <cell r="I11">
            <v>96.6</v>
          </cell>
          <cell r="J11">
            <v>98.4</v>
          </cell>
          <cell r="K11">
            <v>105.1</v>
          </cell>
          <cell r="L11">
            <v>99</v>
          </cell>
          <cell r="M11">
            <v>102.9</v>
          </cell>
          <cell r="N11">
            <v>113.4</v>
          </cell>
          <cell r="O11">
            <v>122.7</v>
          </cell>
        </row>
        <row r="12">
          <cell r="D12">
            <v>79.7</v>
          </cell>
          <cell r="E12">
            <v>103</v>
          </cell>
          <cell r="F12">
            <v>92.3</v>
          </cell>
          <cell r="G12">
            <v>94.5</v>
          </cell>
          <cell r="H12">
            <v>100.1</v>
          </cell>
          <cell r="I12">
            <v>95.7</v>
          </cell>
          <cell r="J12">
            <v>102.7</v>
          </cell>
          <cell r="K12">
            <v>96.8</v>
          </cell>
          <cell r="L12">
            <v>107</v>
          </cell>
          <cell r="M12">
            <v>99.9</v>
          </cell>
          <cell r="N12">
            <v>97.4</v>
          </cell>
          <cell r="O12">
            <v>109.7</v>
          </cell>
        </row>
      </sheetData>
      <sheetData sheetId="4">
        <row r="9">
          <cell r="C9" t="str">
            <v>Detsember'16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G50"/>
  <sheetViews>
    <sheetView zoomScale="90" zoomScaleNormal="90" workbookViewId="0">
      <pane xSplit="1" topLeftCell="B1" activePane="topRight" state="frozen"/>
      <selection activeCell="ET32" sqref="ET32"/>
      <selection pane="topRight" activeCell="B16" sqref="B16"/>
    </sheetView>
  </sheetViews>
  <sheetFormatPr defaultColWidth="8.85546875" defaultRowHeight="15" x14ac:dyDescent="0.25"/>
  <cols>
    <col min="1" max="1" width="47.85546875" customWidth="1"/>
    <col min="2" max="23" width="8" customWidth="1"/>
    <col min="24" max="24" width="8.42578125" customWidth="1"/>
    <col min="25" max="25" width="7.85546875" customWidth="1"/>
    <col min="26" max="26" width="7.42578125" customWidth="1"/>
    <col min="27" max="27" width="8.85546875" customWidth="1"/>
    <col min="28" max="28" width="8.42578125" customWidth="1"/>
    <col min="29" max="30" width="6.42578125" customWidth="1"/>
    <col min="31" max="31" width="9.140625" customWidth="1"/>
    <col min="32" max="32" width="17.42578125" customWidth="1"/>
    <col min="33" max="33" width="14.28515625" customWidth="1"/>
    <col min="34" max="34" width="18.42578125" customWidth="1"/>
    <col min="35" max="47" width="9.140625" customWidth="1"/>
    <col min="72" max="72" width="10.28515625" customWidth="1"/>
    <col min="226" max="226" width="10.7109375" bestFit="1" customWidth="1"/>
  </cols>
  <sheetData>
    <row r="1" spans="1:241" ht="108.75" customHeight="1" thickBot="1" x14ac:dyDescent="0.3">
      <c r="A1" s="4" t="s">
        <v>153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45" t="s">
        <v>140</v>
      </c>
      <c r="AG1" s="31" t="s">
        <v>124</v>
      </c>
      <c r="AH1" s="32" t="s">
        <v>125</v>
      </c>
    </row>
    <row r="2" spans="1:241" ht="21.75" customHeight="1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33" t="s">
        <v>123</v>
      </c>
      <c r="AG2" s="34" t="e">
        <f>AVERAGE(#REF!)</f>
        <v>#REF!</v>
      </c>
      <c r="AH2" s="35" t="e">
        <f>AVERAGE(#REF!)</f>
        <v>#REF!</v>
      </c>
    </row>
    <row r="3" spans="1:241" ht="36.75" customHeight="1" x14ac:dyDescent="0.25">
      <c r="AF3" s="37" t="s">
        <v>126</v>
      </c>
      <c r="AG3" s="38" t="e">
        <f>AVERAGE(#REF!)</f>
        <v>#REF!</v>
      </c>
      <c r="AH3" s="39" t="e">
        <f t="shared" ref="AH3" si="0">AVERAGE(#REF!)</f>
        <v>#REF!</v>
      </c>
    </row>
    <row r="4" spans="1:241" ht="33" customHeight="1" x14ac:dyDescent="0.25">
      <c r="A4" s="47" t="s">
        <v>143</v>
      </c>
      <c r="AF4" s="40" t="s">
        <v>127</v>
      </c>
      <c r="AG4" s="41" t="e">
        <f>AVERAGE(#REF!)</f>
        <v>#REF!</v>
      </c>
      <c r="AH4" s="39" t="e">
        <f t="shared" ref="AH4" si="1">AVERAGE(#REF!)</f>
        <v>#REF!</v>
      </c>
      <c r="BV4" s="1" t="s">
        <v>1</v>
      </c>
      <c r="BW4" s="1" t="s">
        <v>2</v>
      </c>
      <c r="BX4" s="1" t="s">
        <v>3</v>
      </c>
      <c r="BY4" s="1" t="s">
        <v>4</v>
      </c>
      <c r="BZ4" s="1" t="s">
        <v>5</v>
      </c>
      <c r="CA4" s="1" t="s">
        <v>6</v>
      </c>
      <c r="CB4" s="1" t="s">
        <v>7</v>
      </c>
    </row>
    <row r="5" spans="1:241" x14ac:dyDescent="0.25"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</row>
    <row r="6" spans="1:241" x14ac:dyDescent="0.25">
      <c r="A6" s="1" t="s">
        <v>16</v>
      </c>
      <c r="B6" s="1" t="s">
        <v>141</v>
      </c>
      <c r="C6" s="1" t="s">
        <v>142</v>
      </c>
      <c r="D6" s="1" t="s">
        <v>115</v>
      </c>
      <c r="E6" s="1" t="s">
        <v>131</v>
      </c>
      <c r="F6" s="1" t="s">
        <v>132</v>
      </c>
      <c r="G6" s="1" t="s">
        <v>133</v>
      </c>
      <c r="H6" s="1" t="s">
        <v>134</v>
      </c>
      <c r="I6" s="1" t="s">
        <v>135</v>
      </c>
      <c r="J6" s="1" t="s">
        <v>136</v>
      </c>
      <c r="K6" s="1" t="s">
        <v>137</v>
      </c>
      <c r="L6" s="1" t="s">
        <v>138</v>
      </c>
      <c r="M6" s="1" t="s">
        <v>139</v>
      </c>
      <c r="N6" s="1" t="s">
        <v>141</v>
      </c>
      <c r="O6" s="1" t="s">
        <v>142</v>
      </c>
      <c r="P6" s="1" t="s">
        <v>115</v>
      </c>
      <c r="Q6" s="1" t="s">
        <v>131</v>
      </c>
      <c r="R6" s="1" t="s">
        <v>132</v>
      </c>
      <c r="S6" s="1" t="s">
        <v>133</v>
      </c>
      <c r="T6" s="1" t="s">
        <v>134</v>
      </c>
      <c r="U6" s="1" t="s">
        <v>135</v>
      </c>
      <c r="V6" s="1" t="s">
        <v>136</v>
      </c>
      <c r="W6" s="1" t="s">
        <v>137</v>
      </c>
      <c r="X6" s="1" t="s">
        <v>138</v>
      </c>
      <c r="Y6" s="1" t="s">
        <v>139</v>
      </c>
      <c r="Z6" s="4" t="s">
        <v>17</v>
      </c>
      <c r="AA6" s="4" t="s">
        <v>18</v>
      </c>
      <c r="AB6" s="4" t="s">
        <v>19</v>
      </c>
      <c r="AC6" s="4" t="s">
        <v>20</v>
      </c>
      <c r="AD6" s="4" t="s">
        <v>21</v>
      </c>
      <c r="AE6" s="4" t="s">
        <v>22</v>
      </c>
      <c r="AF6" s="4" t="s">
        <v>23</v>
      </c>
      <c r="AG6" s="4" t="s">
        <v>24</v>
      </c>
      <c r="AH6" s="4" t="s">
        <v>25</v>
      </c>
      <c r="AI6" s="4" t="s">
        <v>26</v>
      </c>
      <c r="AJ6" s="4" t="s">
        <v>27</v>
      </c>
      <c r="AK6" s="4" t="s">
        <v>28</v>
      </c>
      <c r="AL6" s="4" t="s">
        <v>29</v>
      </c>
      <c r="AM6" s="4" t="s">
        <v>30</v>
      </c>
      <c r="AN6" s="4" t="s">
        <v>31</v>
      </c>
      <c r="AO6" s="4" t="s">
        <v>32</v>
      </c>
      <c r="AP6" s="4" t="s">
        <v>33</v>
      </c>
      <c r="AQ6" s="4" t="s">
        <v>34</v>
      </c>
      <c r="AR6" s="4" t="s">
        <v>35</v>
      </c>
      <c r="AS6" s="4" t="s">
        <v>36</v>
      </c>
      <c r="AT6" s="4" t="s">
        <v>37</v>
      </c>
      <c r="AU6" s="4" t="s">
        <v>38</v>
      </c>
      <c r="AV6" s="4" t="s">
        <v>39</v>
      </c>
      <c r="AW6" s="4" t="s">
        <v>40</v>
      </c>
      <c r="AX6" s="4" t="s">
        <v>41</v>
      </c>
      <c r="AY6" s="4" t="s">
        <v>42</v>
      </c>
      <c r="AZ6" s="4" t="s">
        <v>43</v>
      </c>
      <c r="BA6" s="4" t="s">
        <v>44</v>
      </c>
      <c r="BB6" s="4" t="s">
        <v>45</v>
      </c>
      <c r="BC6" s="4" t="s">
        <v>46</v>
      </c>
      <c r="BD6" s="4" t="s">
        <v>47</v>
      </c>
      <c r="BE6" s="4" t="s">
        <v>48</v>
      </c>
      <c r="BF6" s="4" t="s">
        <v>49</v>
      </c>
      <c r="BG6" s="4" t="s">
        <v>50</v>
      </c>
      <c r="BH6" s="4" t="s">
        <v>51</v>
      </c>
      <c r="BI6" s="4" t="s">
        <v>52</v>
      </c>
      <c r="BJ6" s="4" t="s">
        <v>53</v>
      </c>
      <c r="BK6" s="4" t="s">
        <v>54</v>
      </c>
      <c r="BL6" s="4" t="s">
        <v>55</v>
      </c>
      <c r="BM6" s="4" t="s">
        <v>56</v>
      </c>
      <c r="BN6" s="4" t="s">
        <v>57</v>
      </c>
      <c r="BO6" s="4" t="s">
        <v>58</v>
      </c>
      <c r="BP6" s="4" t="s">
        <v>59</v>
      </c>
      <c r="BQ6" s="4" t="s">
        <v>60</v>
      </c>
      <c r="BR6" s="4" t="s">
        <v>61</v>
      </c>
      <c r="BS6" s="4" t="s">
        <v>62</v>
      </c>
      <c r="BT6" s="4" t="s">
        <v>63</v>
      </c>
      <c r="BU6" s="4" t="s">
        <v>64</v>
      </c>
      <c r="BV6" s="4" t="s">
        <v>65</v>
      </c>
      <c r="BW6" s="4" t="s">
        <v>66</v>
      </c>
      <c r="BX6" s="4" t="s">
        <v>67</v>
      </c>
      <c r="BY6" s="4" t="s">
        <v>68</v>
      </c>
      <c r="BZ6" s="4" t="s">
        <v>69</v>
      </c>
      <c r="CA6" s="4" t="s">
        <v>70</v>
      </c>
      <c r="CB6" s="4" t="s">
        <v>71</v>
      </c>
      <c r="CC6" s="4" t="s">
        <v>72</v>
      </c>
      <c r="CD6" s="4" t="s">
        <v>73</v>
      </c>
      <c r="CE6" s="4" t="s">
        <v>74</v>
      </c>
      <c r="CF6" s="4" t="s">
        <v>75</v>
      </c>
      <c r="CG6" s="4" t="s">
        <v>76</v>
      </c>
      <c r="CH6" s="4" t="s">
        <v>77</v>
      </c>
      <c r="CI6" s="4" t="s">
        <v>78</v>
      </c>
      <c r="CJ6" s="4" t="s">
        <v>79</v>
      </c>
      <c r="CK6" s="4" t="s">
        <v>80</v>
      </c>
      <c r="CL6" s="4" t="s">
        <v>81</v>
      </c>
      <c r="CM6" s="4" t="s">
        <v>82</v>
      </c>
      <c r="CN6" s="4" t="s">
        <v>83</v>
      </c>
      <c r="CO6" s="4" t="s">
        <v>84</v>
      </c>
      <c r="CP6" s="4" t="s">
        <v>85</v>
      </c>
      <c r="CQ6" s="4" t="s">
        <v>86</v>
      </c>
      <c r="CR6" s="4" t="s">
        <v>87</v>
      </c>
      <c r="CS6" s="4" t="s">
        <v>88</v>
      </c>
      <c r="CT6" s="42" t="s">
        <v>89</v>
      </c>
      <c r="CU6" s="4" t="s">
        <v>90</v>
      </c>
      <c r="CV6" s="4" t="s">
        <v>91</v>
      </c>
      <c r="CW6" s="4" t="s">
        <v>92</v>
      </c>
      <c r="CX6" s="4" t="s">
        <v>93</v>
      </c>
      <c r="CY6" s="4" t="s">
        <v>94</v>
      </c>
      <c r="CZ6" s="4" t="s">
        <v>95</v>
      </c>
      <c r="DA6" s="4" t="s">
        <v>96</v>
      </c>
      <c r="DB6" s="4" t="s">
        <v>97</v>
      </c>
      <c r="DC6" s="4" t="s">
        <v>98</v>
      </c>
      <c r="DD6" s="4" t="s">
        <v>99</v>
      </c>
      <c r="DE6" s="4" t="s">
        <v>100</v>
      </c>
      <c r="DF6" s="4" t="s">
        <v>101</v>
      </c>
      <c r="DG6" s="4" t="s">
        <v>102</v>
      </c>
      <c r="DH6" s="4" t="s">
        <v>103</v>
      </c>
      <c r="DI6" s="4" t="s">
        <v>104</v>
      </c>
      <c r="DJ6" s="4" t="s">
        <v>105</v>
      </c>
      <c r="DK6" s="4" t="s">
        <v>106</v>
      </c>
      <c r="DL6" s="4" t="s">
        <v>107</v>
      </c>
      <c r="DM6" s="4" t="s">
        <v>108</v>
      </c>
      <c r="DN6" s="4" t="s">
        <v>109</v>
      </c>
      <c r="DO6" s="4" t="s">
        <v>110</v>
      </c>
      <c r="DP6" s="4" t="s">
        <v>111</v>
      </c>
      <c r="DQ6" s="4" t="s">
        <v>112</v>
      </c>
      <c r="DR6" s="4" t="s">
        <v>113</v>
      </c>
      <c r="DS6" s="4" t="s">
        <v>114</v>
      </c>
      <c r="DT6" s="4" t="s">
        <v>115</v>
      </c>
      <c r="DU6" s="4" t="s">
        <v>131</v>
      </c>
      <c r="DV6" s="4" t="s">
        <v>132</v>
      </c>
      <c r="DW6" s="4" t="s">
        <v>133</v>
      </c>
      <c r="DX6" s="4" t="s">
        <v>134</v>
      </c>
      <c r="DY6" s="4" t="s">
        <v>135</v>
      </c>
      <c r="DZ6" s="4" t="s">
        <v>136</v>
      </c>
      <c r="EA6" s="4" t="s">
        <v>137</v>
      </c>
      <c r="EB6" s="4" t="s">
        <v>138</v>
      </c>
      <c r="EC6" s="46" t="s">
        <v>139</v>
      </c>
      <c r="ED6" s="4" t="s">
        <v>141</v>
      </c>
      <c r="EE6" s="4" t="s">
        <v>142</v>
      </c>
      <c r="EF6" s="4" t="s">
        <v>115</v>
      </c>
      <c r="EG6" s="4" t="s">
        <v>131</v>
      </c>
      <c r="EH6" s="4" t="s">
        <v>132</v>
      </c>
      <c r="EI6" s="4" t="s">
        <v>133</v>
      </c>
      <c r="EJ6" s="4" t="s">
        <v>134</v>
      </c>
      <c r="EK6" s="4" t="s">
        <v>135</v>
      </c>
      <c r="EL6" s="4" t="s">
        <v>136</v>
      </c>
      <c r="EM6" s="4" t="s">
        <v>137</v>
      </c>
      <c r="EN6" s="4" t="s">
        <v>138</v>
      </c>
      <c r="EO6" s="4" t="s">
        <v>139</v>
      </c>
      <c r="EP6" s="4" t="s">
        <v>144</v>
      </c>
      <c r="EQ6" s="4" t="s">
        <v>145</v>
      </c>
      <c r="ER6" s="4" t="s">
        <v>115</v>
      </c>
      <c r="ES6" s="4" t="s">
        <v>131</v>
      </c>
      <c r="ET6" s="4" t="s">
        <v>132</v>
      </c>
      <c r="EU6" s="4" t="s">
        <v>133</v>
      </c>
      <c r="EV6" s="4" t="s">
        <v>134</v>
      </c>
      <c r="EW6" s="4" t="s">
        <v>135</v>
      </c>
      <c r="EX6" s="4" t="s">
        <v>146</v>
      </c>
      <c r="EY6" s="4" t="s">
        <v>147</v>
      </c>
      <c r="EZ6" s="4" t="s">
        <v>148</v>
      </c>
      <c r="FA6" s="4" t="s">
        <v>149</v>
      </c>
      <c r="FB6" s="4" t="s">
        <v>144</v>
      </c>
      <c r="FC6" s="4" t="s">
        <v>145</v>
      </c>
      <c r="FD6" s="4" t="s">
        <v>115</v>
      </c>
      <c r="FE6" s="4" t="s">
        <v>131</v>
      </c>
      <c r="FF6" s="4" t="s">
        <v>132</v>
      </c>
      <c r="FG6" s="4" t="s">
        <v>133</v>
      </c>
      <c r="FH6" s="4" t="s">
        <v>134</v>
      </c>
      <c r="FI6" s="4" t="s">
        <v>135</v>
      </c>
      <c r="FJ6" s="4" t="s">
        <v>136</v>
      </c>
      <c r="FK6" s="4" t="s">
        <v>137</v>
      </c>
      <c r="FL6" s="4" t="s">
        <v>138</v>
      </c>
      <c r="FM6" s="4" t="s">
        <v>139</v>
      </c>
      <c r="FN6" s="4" t="s">
        <v>144</v>
      </c>
      <c r="FO6" s="4" t="s">
        <v>145</v>
      </c>
      <c r="FP6" s="4" t="s">
        <v>115</v>
      </c>
      <c r="FQ6" s="4" t="s">
        <v>131</v>
      </c>
      <c r="FR6" s="4" t="s">
        <v>132</v>
      </c>
      <c r="FS6" s="4" t="s">
        <v>133</v>
      </c>
      <c r="FT6" s="4" t="s">
        <v>134</v>
      </c>
      <c r="FU6" s="4" t="s">
        <v>135</v>
      </c>
      <c r="FV6" s="4" t="s">
        <v>136</v>
      </c>
      <c r="FW6" s="4" t="s">
        <v>137</v>
      </c>
      <c r="FX6" s="4" t="s">
        <v>138</v>
      </c>
      <c r="FY6" s="4" t="s">
        <v>139</v>
      </c>
      <c r="FZ6" s="4" t="s">
        <v>144</v>
      </c>
      <c r="GA6" s="4" t="s">
        <v>145</v>
      </c>
      <c r="GB6" s="4" t="s">
        <v>115</v>
      </c>
      <c r="GC6" s="4" t="s">
        <v>131</v>
      </c>
      <c r="GD6" s="4" t="s">
        <v>132</v>
      </c>
      <c r="GE6" s="4" t="s">
        <v>133</v>
      </c>
      <c r="GF6" s="4" t="s">
        <v>134</v>
      </c>
      <c r="GG6" s="4" t="s">
        <v>135</v>
      </c>
      <c r="GH6" s="4" t="s">
        <v>136</v>
      </c>
      <c r="GI6" s="4" t="s">
        <v>137</v>
      </c>
      <c r="GJ6" s="4" t="s">
        <v>138</v>
      </c>
      <c r="GK6" s="4" t="s">
        <v>139</v>
      </c>
      <c r="GL6" s="4" t="s">
        <v>144</v>
      </c>
      <c r="GM6" s="4" t="s">
        <v>145</v>
      </c>
      <c r="GN6" s="4" t="s">
        <v>115</v>
      </c>
      <c r="GO6" s="4" t="s">
        <v>131</v>
      </c>
      <c r="GP6" s="4" t="s">
        <v>132</v>
      </c>
      <c r="GQ6" s="4" t="s">
        <v>133</v>
      </c>
      <c r="GR6" s="4" t="s">
        <v>134</v>
      </c>
      <c r="GS6" s="4" t="s">
        <v>135</v>
      </c>
      <c r="GT6" s="4" t="s">
        <v>136</v>
      </c>
      <c r="GU6" s="4" t="s">
        <v>137</v>
      </c>
      <c r="GV6" s="4" t="s">
        <v>138</v>
      </c>
      <c r="GW6" s="4" t="s">
        <v>139</v>
      </c>
      <c r="GX6" s="4" t="s">
        <v>144</v>
      </c>
      <c r="GY6" s="4" t="s">
        <v>145</v>
      </c>
      <c r="GZ6" s="4" t="s">
        <v>115</v>
      </c>
      <c r="HA6" s="4" t="s">
        <v>131</v>
      </c>
      <c r="HB6" s="4" t="s">
        <v>132</v>
      </c>
      <c r="HC6" s="4" t="s">
        <v>133</v>
      </c>
      <c r="HD6" s="4" t="s">
        <v>134</v>
      </c>
      <c r="HE6" s="4" t="s">
        <v>135</v>
      </c>
      <c r="HF6" s="4" t="s">
        <v>136</v>
      </c>
      <c r="HG6" s="4" t="s">
        <v>137</v>
      </c>
      <c r="HH6" s="4" t="s">
        <v>138</v>
      </c>
      <c r="HI6" s="4" t="s">
        <v>139</v>
      </c>
      <c r="HJ6" s="4" t="s">
        <v>144</v>
      </c>
      <c r="HK6" s="4" t="s">
        <v>145</v>
      </c>
      <c r="HL6" s="4" t="s">
        <v>115</v>
      </c>
      <c r="HM6" s="4" t="s">
        <v>131</v>
      </c>
      <c r="HN6" s="4" t="s">
        <v>132</v>
      </c>
      <c r="HO6" s="4" t="s">
        <v>133</v>
      </c>
      <c r="HP6" s="4" t="s">
        <v>134</v>
      </c>
      <c r="HQ6" s="4" t="s">
        <v>135</v>
      </c>
      <c r="HR6" s="4" t="s">
        <v>136</v>
      </c>
      <c r="HS6" s="4" t="s">
        <v>137</v>
      </c>
      <c r="HT6" s="4" t="s">
        <v>138</v>
      </c>
      <c r="HU6" s="4" t="s">
        <v>139</v>
      </c>
      <c r="HV6" s="4" t="s">
        <v>144</v>
      </c>
      <c r="HW6" s="4" t="s">
        <v>145</v>
      </c>
      <c r="HX6" s="4" t="s">
        <v>115</v>
      </c>
      <c r="HY6" s="4" t="s">
        <v>131</v>
      </c>
      <c r="HZ6" s="4" t="s">
        <v>132</v>
      </c>
      <c r="IA6" s="4" t="s">
        <v>133</v>
      </c>
      <c r="IB6" s="4" t="s">
        <v>134</v>
      </c>
      <c r="IC6" s="4" t="s">
        <v>135</v>
      </c>
      <c r="ID6" s="4" t="s">
        <v>136</v>
      </c>
      <c r="IE6" s="4" t="s">
        <v>137</v>
      </c>
      <c r="IF6" s="4" t="s">
        <v>138</v>
      </c>
      <c r="IG6" s="4" t="s">
        <v>139</v>
      </c>
    </row>
    <row r="7" spans="1:241" x14ac:dyDescent="0.25">
      <c r="B7" s="81">
        <v>2007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>
        <v>2008</v>
      </c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>
        <v>2009</v>
      </c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>
        <v>2010</v>
      </c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>
        <v>2011</v>
      </c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>
        <v>2012</v>
      </c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>
        <v>2013</v>
      </c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>
        <v>2014</v>
      </c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>
        <v>2015</v>
      </c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>
        <v>2016</v>
      </c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>
        <v>2017</v>
      </c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3"/>
      <c r="ED7" s="82">
        <v>2018</v>
      </c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>
        <v>2019</v>
      </c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>
        <v>2020</v>
      </c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>
        <v>2021</v>
      </c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>
        <v>2022</v>
      </c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>
        <v>2023</v>
      </c>
      <c r="GX7">
        <v>2024</v>
      </c>
      <c r="HJ7" s="74">
        <v>2025</v>
      </c>
      <c r="HV7" s="74">
        <v>2026</v>
      </c>
    </row>
    <row r="8" spans="1:241" x14ac:dyDescent="0.25">
      <c r="A8" s="5" t="s">
        <v>130</v>
      </c>
      <c r="B8" s="51">
        <v>55</v>
      </c>
      <c r="C8" s="51">
        <v>52.2</v>
      </c>
      <c r="D8" s="51">
        <v>56.9</v>
      </c>
      <c r="E8" s="51">
        <v>54.6</v>
      </c>
      <c r="F8" s="51">
        <v>55.1</v>
      </c>
      <c r="G8" s="51">
        <v>55.5</v>
      </c>
      <c r="H8" s="51">
        <v>55</v>
      </c>
      <c r="I8" s="51">
        <v>53</v>
      </c>
      <c r="J8" s="51">
        <v>53.3</v>
      </c>
      <c r="K8" s="51">
        <v>53.3</v>
      </c>
      <c r="L8" s="51">
        <v>51.9</v>
      </c>
      <c r="M8" s="51">
        <v>51.3</v>
      </c>
      <c r="N8" s="51">
        <v>50.7</v>
      </c>
      <c r="O8" s="51">
        <v>51.9</v>
      </c>
      <c r="P8" s="51">
        <v>47.1</v>
      </c>
      <c r="Q8" s="51">
        <v>47.6</v>
      </c>
      <c r="R8" s="51">
        <v>45.4</v>
      </c>
      <c r="S8" s="51">
        <v>44.6</v>
      </c>
      <c r="T8" s="51">
        <v>43.6</v>
      </c>
      <c r="U8" s="51">
        <v>45.4</v>
      </c>
      <c r="V8" s="51">
        <v>43.9</v>
      </c>
      <c r="W8" s="51">
        <v>40.5</v>
      </c>
      <c r="X8" s="51">
        <v>37.200000000000003</v>
      </c>
      <c r="Y8" s="51">
        <v>33</v>
      </c>
      <c r="Z8" s="51">
        <v>32</v>
      </c>
      <c r="AA8" s="51">
        <v>31.8</v>
      </c>
      <c r="AB8" s="51">
        <v>29.6</v>
      </c>
      <c r="AC8" s="51">
        <v>30.8</v>
      </c>
      <c r="AD8" s="51">
        <v>32.1</v>
      </c>
      <c r="AE8" s="51">
        <v>32.200000000000003</v>
      </c>
      <c r="AF8" s="51">
        <v>32.6</v>
      </c>
      <c r="AG8" s="51">
        <v>32.1</v>
      </c>
      <c r="AH8" s="51">
        <v>35.5</v>
      </c>
      <c r="AI8" s="51">
        <v>35.9</v>
      </c>
      <c r="AJ8" s="51">
        <v>37.9</v>
      </c>
      <c r="AK8" s="51">
        <v>34.9</v>
      </c>
      <c r="AL8" s="51">
        <v>39.200000000000003</v>
      </c>
      <c r="AM8" s="51">
        <v>38.9</v>
      </c>
      <c r="AN8" s="51">
        <v>38.1</v>
      </c>
      <c r="AO8" s="51">
        <v>43.2</v>
      </c>
      <c r="AP8" s="51">
        <v>43.1</v>
      </c>
      <c r="AQ8" s="51">
        <v>43.6</v>
      </c>
      <c r="AR8" s="51">
        <v>47.6</v>
      </c>
      <c r="AS8" s="51">
        <v>44.7</v>
      </c>
      <c r="AT8" s="51">
        <v>46</v>
      </c>
      <c r="AU8" s="51">
        <v>48.6</v>
      </c>
      <c r="AV8" s="51">
        <v>47.5</v>
      </c>
      <c r="AW8" s="51">
        <v>44.1</v>
      </c>
      <c r="AX8" s="51">
        <v>47.7</v>
      </c>
      <c r="AY8" s="51">
        <v>47</v>
      </c>
      <c r="AZ8" s="51">
        <v>49.4</v>
      </c>
      <c r="BA8" s="51">
        <v>50.1</v>
      </c>
      <c r="BB8" s="51">
        <v>49.3</v>
      </c>
      <c r="BC8" s="51">
        <v>51.9</v>
      </c>
      <c r="BD8" s="51">
        <v>53.2</v>
      </c>
      <c r="BE8" s="51">
        <v>49</v>
      </c>
      <c r="BF8" s="51">
        <v>50.5</v>
      </c>
      <c r="BG8" s="51">
        <v>51</v>
      </c>
      <c r="BH8" s="51">
        <v>50.6</v>
      </c>
      <c r="BI8" s="51">
        <v>53.2</v>
      </c>
      <c r="BJ8" s="51">
        <v>51.6</v>
      </c>
      <c r="BK8" s="51">
        <v>47.7</v>
      </c>
      <c r="BL8" s="51">
        <v>53.1</v>
      </c>
      <c r="BM8" s="51">
        <v>49.7</v>
      </c>
      <c r="BN8" s="51">
        <v>50.7</v>
      </c>
      <c r="BO8" s="51">
        <v>49.5</v>
      </c>
      <c r="BP8" s="51">
        <v>49.6</v>
      </c>
      <c r="BQ8" s="51">
        <v>54.2</v>
      </c>
      <c r="BR8" s="51">
        <v>50.4</v>
      </c>
      <c r="BS8" s="51">
        <v>52.7</v>
      </c>
      <c r="BT8" s="51">
        <v>52.1</v>
      </c>
      <c r="BU8" s="51">
        <v>50.6</v>
      </c>
      <c r="BV8" s="51">
        <v>52.7</v>
      </c>
      <c r="BW8" s="51">
        <v>54.5</v>
      </c>
      <c r="BX8" s="51">
        <v>54.3</v>
      </c>
      <c r="BY8" s="51">
        <v>52.6</v>
      </c>
      <c r="BZ8" s="51">
        <v>54.5</v>
      </c>
      <c r="CA8" s="51">
        <v>53.4</v>
      </c>
      <c r="CB8" s="51">
        <v>52.2</v>
      </c>
      <c r="CC8" s="51">
        <v>55</v>
      </c>
      <c r="CD8" s="51">
        <v>55.7</v>
      </c>
      <c r="CE8" s="51">
        <v>54.6</v>
      </c>
      <c r="CF8" s="51">
        <v>56.9</v>
      </c>
      <c r="CG8" s="51">
        <v>57</v>
      </c>
      <c r="CH8" s="51">
        <v>57.9</v>
      </c>
      <c r="CI8" s="51">
        <v>58</v>
      </c>
      <c r="CJ8" s="51">
        <v>59.6</v>
      </c>
      <c r="CK8" s="51">
        <v>58.2</v>
      </c>
      <c r="CL8" s="51">
        <v>59.3</v>
      </c>
      <c r="CM8" s="51">
        <v>61.5</v>
      </c>
      <c r="CN8" s="51">
        <v>60.4</v>
      </c>
      <c r="CO8" s="51">
        <v>60.8</v>
      </c>
      <c r="CP8" s="51">
        <v>60.8</v>
      </c>
      <c r="CQ8" s="51">
        <v>61.7</v>
      </c>
      <c r="CR8" s="51">
        <v>62.8</v>
      </c>
      <c r="CS8" s="51">
        <v>64.5</v>
      </c>
      <c r="CT8" s="51">
        <v>62.7</v>
      </c>
      <c r="CU8" s="51">
        <v>66.5</v>
      </c>
      <c r="CV8" s="51">
        <v>63.6</v>
      </c>
      <c r="CW8" s="51">
        <v>65.400000000000006</v>
      </c>
      <c r="CX8" s="51">
        <v>64.3</v>
      </c>
      <c r="CY8" s="51">
        <v>68.599999999999994</v>
      </c>
      <c r="CZ8" s="51">
        <v>67.3</v>
      </c>
      <c r="DA8" s="51">
        <v>66.099999999999994</v>
      </c>
      <c r="DB8" s="51">
        <v>68.099999999999994</v>
      </c>
      <c r="DC8" s="51">
        <v>67.8</v>
      </c>
      <c r="DD8" s="51">
        <v>66.3</v>
      </c>
      <c r="DE8" s="51">
        <v>67.2</v>
      </c>
      <c r="DF8" s="51">
        <v>66.8</v>
      </c>
      <c r="DG8" s="51">
        <v>69.7</v>
      </c>
      <c r="DH8" s="51">
        <v>68</v>
      </c>
      <c r="DI8" s="51">
        <v>67.8</v>
      </c>
      <c r="DJ8" s="51">
        <v>68.400000000000006</v>
      </c>
      <c r="DK8" s="51">
        <v>68.3</v>
      </c>
      <c r="DL8" s="51">
        <v>72.099999999999994</v>
      </c>
      <c r="DM8" s="51">
        <v>68.900000000000006</v>
      </c>
      <c r="DN8" s="51">
        <v>68.7</v>
      </c>
      <c r="DO8" s="51">
        <v>73</v>
      </c>
      <c r="DP8" s="51">
        <v>73.099999999999994</v>
      </c>
      <c r="DQ8" s="51">
        <v>73.8</v>
      </c>
      <c r="DR8" s="51">
        <v>74.099999999999994</v>
      </c>
      <c r="DS8" s="51">
        <v>74.599999999999994</v>
      </c>
      <c r="DT8" s="51">
        <v>77.2</v>
      </c>
      <c r="DU8" s="51">
        <v>76.2</v>
      </c>
      <c r="DV8" s="51">
        <v>72.5</v>
      </c>
      <c r="DW8" s="51">
        <v>80.5</v>
      </c>
      <c r="DX8" s="51">
        <v>71</v>
      </c>
      <c r="DY8" s="51">
        <v>77.099999999999994</v>
      </c>
      <c r="DZ8" s="51">
        <v>82</v>
      </c>
      <c r="EA8" s="51">
        <v>77</v>
      </c>
      <c r="EB8" s="51">
        <v>74.7</v>
      </c>
      <c r="EC8" s="51">
        <v>76.8</v>
      </c>
      <c r="ED8" s="51">
        <v>81.099999999999994</v>
      </c>
      <c r="EE8" s="51">
        <v>75.5</v>
      </c>
      <c r="EF8" s="51">
        <v>78</v>
      </c>
      <c r="EG8" s="51">
        <v>76.5</v>
      </c>
      <c r="EH8" s="51">
        <v>82.7</v>
      </c>
      <c r="EI8" s="51">
        <v>77.900000000000006</v>
      </c>
      <c r="EJ8" s="51">
        <v>77.2</v>
      </c>
      <c r="EK8" s="51">
        <v>76.400000000000006</v>
      </c>
      <c r="EL8" s="51">
        <v>79.900000000000006</v>
      </c>
      <c r="EM8" s="51">
        <v>79.099999999999994</v>
      </c>
      <c r="EN8" s="51">
        <v>83.9</v>
      </c>
      <c r="EO8" s="51">
        <v>83.9</v>
      </c>
      <c r="EP8" s="51">
        <v>80.099999999999994</v>
      </c>
      <c r="EQ8" s="51">
        <v>83.1</v>
      </c>
      <c r="ER8" s="51">
        <v>79.599999999999994</v>
      </c>
      <c r="ES8" s="51">
        <v>81.8</v>
      </c>
      <c r="ET8" s="51">
        <v>82.6</v>
      </c>
      <c r="EU8" s="51">
        <v>81.900000000000006</v>
      </c>
      <c r="EV8" s="51">
        <v>84.3</v>
      </c>
      <c r="EW8" s="51">
        <v>82.6</v>
      </c>
      <c r="EX8" s="51">
        <v>80.2</v>
      </c>
      <c r="EY8" s="51">
        <v>82</v>
      </c>
      <c r="EZ8" s="51">
        <v>83.4</v>
      </c>
      <c r="FA8" s="51">
        <v>88.2</v>
      </c>
      <c r="FB8" s="51">
        <v>80.099999999999994</v>
      </c>
      <c r="FC8" s="51">
        <v>92.7</v>
      </c>
      <c r="FD8" s="51">
        <v>82</v>
      </c>
      <c r="FE8" s="51">
        <v>80.7</v>
      </c>
      <c r="FF8" s="51">
        <v>81.7</v>
      </c>
      <c r="FG8" s="51">
        <v>82.8</v>
      </c>
      <c r="FH8" s="51">
        <v>90.7</v>
      </c>
      <c r="FI8" s="51">
        <v>89</v>
      </c>
      <c r="FJ8" s="51">
        <v>87</v>
      </c>
      <c r="FK8" s="51">
        <v>91.7</v>
      </c>
      <c r="FL8" s="51">
        <v>93.3</v>
      </c>
      <c r="FM8" s="51">
        <v>91.1</v>
      </c>
      <c r="FN8" s="51">
        <v>97.8</v>
      </c>
      <c r="FO8" s="51">
        <v>96.4</v>
      </c>
      <c r="FP8" s="51">
        <v>93.3</v>
      </c>
      <c r="FQ8" s="51">
        <v>99.7</v>
      </c>
      <c r="FR8" s="51">
        <v>100.4</v>
      </c>
      <c r="FS8" s="51">
        <v>99.9</v>
      </c>
      <c r="FT8" s="51">
        <v>97.4</v>
      </c>
      <c r="FU8" s="51">
        <v>102.1</v>
      </c>
      <c r="FV8" s="51">
        <v>104.5</v>
      </c>
      <c r="FW8" s="51">
        <v>102.1</v>
      </c>
      <c r="FX8" s="51">
        <v>106.1</v>
      </c>
      <c r="FY8" s="51">
        <v>97.7</v>
      </c>
      <c r="FZ8" s="51">
        <v>103.7</v>
      </c>
      <c r="GA8" s="51">
        <v>100.2</v>
      </c>
      <c r="GB8" s="51">
        <v>105.7</v>
      </c>
      <c r="GC8" s="51">
        <v>105.9</v>
      </c>
      <c r="GD8" s="51">
        <v>101.9</v>
      </c>
      <c r="GE8" s="51">
        <v>95.9</v>
      </c>
      <c r="GF8" s="51">
        <v>85.1</v>
      </c>
      <c r="GG8" s="51">
        <v>94.1</v>
      </c>
      <c r="GH8" s="51">
        <v>89.8</v>
      </c>
      <c r="GI8" s="51">
        <v>89.9</v>
      </c>
      <c r="GJ8" s="51">
        <v>86.5</v>
      </c>
      <c r="GK8" s="51">
        <v>92.4</v>
      </c>
      <c r="GL8" s="51">
        <v>90.3</v>
      </c>
      <c r="GM8" s="51">
        <v>98</v>
      </c>
      <c r="GN8" s="51">
        <v>81.3</v>
      </c>
      <c r="GO8" s="51">
        <v>78.099999999999994</v>
      </c>
      <c r="GP8" s="51">
        <v>76.599999999999994</v>
      </c>
      <c r="GQ8" s="51">
        <v>69</v>
      </c>
      <c r="GR8" s="51">
        <v>74.8</v>
      </c>
      <c r="GS8" s="51">
        <v>79.900000000000006</v>
      </c>
      <c r="GT8" s="51">
        <v>78.5</v>
      </c>
      <c r="GU8" s="51">
        <v>75.8</v>
      </c>
      <c r="GV8" s="51">
        <v>76.599999999999994</v>
      </c>
      <c r="GW8" s="51">
        <v>79.900000000000006</v>
      </c>
      <c r="GX8" s="51">
        <v>69.7</v>
      </c>
      <c r="GY8" s="51">
        <v>73.8</v>
      </c>
      <c r="GZ8" s="51">
        <v>71.7</v>
      </c>
      <c r="HA8" s="51">
        <v>68.900000000000006</v>
      </c>
      <c r="HB8" s="51">
        <v>71.3</v>
      </c>
      <c r="HC8" s="51">
        <v>67.3</v>
      </c>
      <c r="HD8" s="51">
        <v>69.5</v>
      </c>
      <c r="HE8" s="51">
        <v>68.5</v>
      </c>
      <c r="HF8" s="51">
        <v>69.5</v>
      </c>
      <c r="HG8" s="51">
        <v>71.099999999999994</v>
      </c>
      <c r="HH8" s="51">
        <v>72.7</v>
      </c>
      <c r="HI8" s="51">
        <v>69.2</v>
      </c>
      <c r="HJ8" s="51">
        <v>69.900000000000006</v>
      </c>
      <c r="HK8" s="51">
        <v>68.2</v>
      </c>
      <c r="HL8" s="51">
        <v>66.5</v>
      </c>
      <c r="HM8" s="51">
        <v>68.400000000000006</v>
      </c>
      <c r="HN8" s="51">
        <v>68.400000000000006</v>
      </c>
      <c r="HO8" s="51">
        <v>67.099999999999994</v>
      </c>
      <c r="HP8" s="51">
        <v>63.3</v>
      </c>
      <c r="HQ8" s="51">
        <v>67.2</v>
      </c>
      <c r="HR8" s="51">
        <v>69.7</v>
      </c>
      <c r="HS8" s="51">
        <v>67.7</v>
      </c>
      <c r="HT8">
        <v>70.099999999999994</v>
      </c>
      <c r="HU8" s="51">
        <v>66.400000000000006</v>
      </c>
      <c r="HV8" s="85">
        <v>77</v>
      </c>
      <c r="HW8" s="86">
        <v>73.2</v>
      </c>
      <c r="HX8" s="85">
        <v>73.8</v>
      </c>
      <c r="HY8" s="85">
        <v>74.5</v>
      </c>
      <c r="HZ8" s="85">
        <v>72.900000000000006</v>
      </c>
    </row>
    <row r="9" spans="1:241" x14ac:dyDescent="0.25">
      <c r="A9" s="6" t="s">
        <v>116</v>
      </c>
      <c r="B9" s="51">
        <v>60.6</v>
      </c>
      <c r="C9" s="51">
        <v>60.7</v>
      </c>
      <c r="D9" s="51">
        <v>62</v>
      </c>
      <c r="E9" s="51">
        <v>62</v>
      </c>
      <c r="F9" s="51">
        <v>62.4</v>
      </c>
      <c r="G9" s="51">
        <v>62.7</v>
      </c>
      <c r="H9" s="51">
        <v>62</v>
      </c>
      <c r="I9" s="51">
        <v>62.2</v>
      </c>
      <c r="J9" s="51">
        <v>62.6</v>
      </c>
      <c r="K9" s="51">
        <v>62.8</v>
      </c>
      <c r="L9" s="51">
        <v>62.1</v>
      </c>
      <c r="M9" s="51">
        <v>62.8</v>
      </c>
      <c r="N9" s="51">
        <v>63.4</v>
      </c>
      <c r="O9" s="51">
        <v>64.599999999999994</v>
      </c>
      <c r="P9" s="51">
        <v>61.1</v>
      </c>
      <c r="Q9" s="51">
        <v>63.6</v>
      </c>
      <c r="R9" s="51">
        <v>60.4</v>
      </c>
      <c r="S9" s="51">
        <v>61.9</v>
      </c>
      <c r="T9" s="51">
        <v>62.8</v>
      </c>
      <c r="U9" s="51">
        <v>60.4</v>
      </c>
      <c r="V9" s="51">
        <v>60.4</v>
      </c>
      <c r="W9" s="51">
        <v>55</v>
      </c>
      <c r="X9" s="51">
        <v>52.2</v>
      </c>
      <c r="Y9" s="51">
        <v>49.7</v>
      </c>
      <c r="Z9" s="51">
        <v>46.5</v>
      </c>
      <c r="AA9" s="51">
        <v>45</v>
      </c>
      <c r="AB9" s="51">
        <v>43.2</v>
      </c>
      <c r="AC9" s="51">
        <v>41.8</v>
      </c>
      <c r="AD9" s="51">
        <v>42.8</v>
      </c>
      <c r="AE9" s="51">
        <v>43.4</v>
      </c>
      <c r="AF9" s="51">
        <v>45.5</v>
      </c>
      <c r="AG9" s="51">
        <v>45.9</v>
      </c>
      <c r="AH9" s="51">
        <v>44.6</v>
      </c>
      <c r="AI9" s="51">
        <v>44.4</v>
      </c>
      <c r="AJ9" s="51">
        <v>45.9</v>
      </c>
      <c r="AK9" s="51">
        <v>44.6</v>
      </c>
      <c r="AL9" s="51">
        <v>46.7</v>
      </c>
      <c r="AM9" s="51">
        <v>47.2</v>
      </c>
      <c r="AN9" s="51">
        <v>48.6</v>
      </c>
      <c r="AO9" s="51">
        <v>50.8</v>
      </c>
      <c r="AP9" s="51">
        <v>51.6</v>
      </c>
      <c r="AQ9" s="51">
        <v>53</v>
      </c>
      <c r="AR9" s="51">
        <v>55.5</v>
      </c>
      <c r="AS9" s="51">
        <v>55.7</v>
      </c>
      <c r="AT9" s="51">
        <v>58.6</v>
      </c>
      <c r="AU9" s="51">
        <v>61.8</v>
      </c>
      <c r="AV9" s="51">
        <v>61.3</v>
      </c>
      <c r="AW9" s="51">
        <v>61.1</v>
      </c>
      <c r="AX9" s="51">
        <v>64.3</v>
      </c>
      <c r="AY9" s="51">
        <v>63.7</v>
      </c>
      <c r="AZ9" s="51">
        <v>66</v>
      </c>
      <c r="BA9" s="51">
        <v>66</v>
      </c>
      <c r="BB9" s="51">
        <v>66.400000000000006</v>
      </c>
      <c r="BC9" s="51">
        <v>65.8</v>
      </c>
      <c r="BD9" s="51">
        <v>69.2</v>
      </c>
      <c r="BE9" s="51">
        <v>69.5</v>
      </c>
      <c r="BF9" s="51">
        <v>66.5</v>
      </c>
      <c r="BG9" s="51">
        <v>67.8</v>
      </c>
      <c r="BH9" s="51">
        <v>67.099999999999994</v>
      </c>
      <c r="BI9" s="51">
        <v>66.5</v>
      </c>
      <c r="BJ9" s="51">
        <v>67.599999999999994</v>
      </c>
      <c r="BK9" s="51">
        <v>66.7</v>
      </c>
      <c r="BL9" s="51">
        <v>66.7</v>
      </c>
      <c r="BM9" s="51">
        <v>66.2</v>
      </c>
      <c r="BN9" s="51">
        <v>67.7</v>
      </c>
      <c r="BO9" s="51">
        <v>68.599999999999994</v>
      </c>
      <c r="BP9" s="51">
        <v>67.099999999999994</v>
      </c>
      <c r="BQ9" s="51">
        <v>69.099999999999994</v>
      </c>
      <c r="BR9" s="51">
        <v>70.599999999999994</v>
      </c>
      <c r="BS9" s="51">
        <v>66.599999999999994</v>
      </c>
      <c r="BT9" s="51">
        <v>68.8</v>
      </c>
      <c r="BU9" s="51">
        <v>70</v>
      </c>
      <c r="BV9" s="51">
        <v>71.5</v>
      </c>
      <c r="BW9" s="51">
        <v>68.599999999999994</v>
      </c>
      <c r="BX9" s="51">
        <v>70</v>
      </c>
      <c r="BY9" s="51">
        <v>68.7</v>
      </c>
      <c r="BZ9" s="51">
        <v>72.2</v>
      </c>
      <c r="CA9" s="51">
        <v>71.400000000000006</v>
      </c>
      <c r="CB9" s="51">
        <v>71.3</v>
      </c>
      <c r="CC9" s="51">
        <v>70.400000000000006</v>
      </c>
      <c r="CD9" s="51">
        <v>71</v>
      </c>
      <c r="CE9" s="51">
        <v>72.2</v>
      </c>
      <c r="CF9" s="51">
        <v>72</v>
      </c>
      <c r="CG9" s="51">
        <v>68.2</v>
      </c>
      <c r="CH9" s="51">
        <v>72.2</v>
      </c>
      <c r="CI9" s="51">
        <v>71.599999999999994</v>
      </c>
      <c r="CJ9" s="51">
        <v>72.900000000000006</v>
      </c>
      <c r="CK9" s="51">
        <v>73.8</v>
      </c>
      <c r="CL9" s="51">
        <v>74.3</v>
      </c>
      <c r="CM9" s="51">
        <v>73.8</v>
      </c>
      <c r="CN9" s="51">
        <v>75.099999999999994</v>
      </c>
      <c r="CO9" s="51">
        <v>75.599999999999994</v>
      </c>
      <c r="CP9" s="51">
        <v>76.7</v>
      </c>
      <c r="CQ9" s="51">
        <v>75.2</v>
      </c>
      <c r="CR9" s="51">
        <v>76.599999999999994</v>
      </c>
      <c r="CS9" s="51">
        <v>75.400000000000006</v>
      </c>
      <c r="CT9" s="51">
        <v>74</v>
      </c>
      <c r="CU9" s="51">
        <v>75.5</v>
      </c>
      <c r="CV9" s="51">
        <v>76.2</v>
      </c>
      <c r="CW9" s="51">
        <v>75.3</v>
      </c>
      <c r="CX9" s="51">
        <v>75.2</v>
      </c>
      <c r="CY9" s="51">
        <v>76.400000000000006</v>
      </c>
      <c r="CZ9" s="51">
        <v>76.5</v>
      </c>
      <c r="DA9" s="51">
        <v>75.3</v>
      </c>
      <c r="DB9" s="51">
        <v>75.3</v>
      </c>
      <c r="DC9" s="51">
        <v>76.900000000000006</v>
      </c>
      <c r="DD9" s="51">
        <v>74.599999999999994</v>
      </c>
      <c r="DE9" s="51">
        <v>72.7</v>
      </c>
      <c r="DF9" s="51">
        <v>73.5</v>
      </c>
      <c r="DG9" s="51">
        <v>77</v>
      </c>
      <c r="DH9" s="51">
        <v>74.8</v>
      </c>
      <c r="DI9" s="51">
        <v>76.900000000000006</v>
      </c>
      <c r="DJ9" s="51">
        <v>76.2</v>
      </c>
      <c r="DK9" s="51">
        <v>77.599999999999994</v>
      </c>
      <c r="DL9" s="51">
        <v>78.7</v>
      </c>
      <c r="DM9" s="51">
        <v>76</v>
      </c>
      <c r="DN9" s="51">
        <v>79.400000000000006</v>
      </c>
      <c r="DO9" s="51">
        <v>79.400000000000006</v>
      </c>
      <c r="DP9" s="51">
        <v>79.599999999999994</v>
      </c>
      <c r="DQ9" s="51">
        <v>79.099999999999994</v>
      </c>
      <c r="DR9" s="51">
        <v>76.599999999999994</v>
      </c>
      <c r="DS9" s="51">
        <v>78.400000000000006</v>
      </c>
      <c r="DT9" s="51">
        <v>79.8</v>
      </c>
      <c r="DU9" s="51">
        <v>80.5</v>
      </c>
      <c r="DV9" s="51">
        <v>78.599999999999994</v>
      </c>
      <c r="DW9" s="51">
        <v>80.7</v>
      </c>
      <c r="DX9" s="51">
        <v>79.099999999999994</v>
      </c>
      <c r="DY9" s="51">
        <v>78</v>
      </c>
      <c r="DZ9" s="51">
        <v>80.2</v>
      </c>
      <c r="EA9" s="51">
        <v>81.8</v>
      </c>
      <c r="EB9" s="51">
        <v>80.3</v>
      </c>
      <c r="EC9" s="51">
        <v>83.5</v>
      </c>
      <c r="ED9" s="51">
        <v>85</v>
      </c>
      <c r="EE9" s="51">
        <v>80.400000000000006</v>
      </c>
      <c r="EF9" s="51">
        <v>81.8</v>
      </c>
      <c r="EG9" s="51">
        <v>82.7</v>
      </c>
      <c r="EH9" s="51">
        <v>83.2</v>
      </c>
      <c r="EI9" s="51">
        <v>81.599999999999994</v>
      </c>
      <c r="EJ9" s="51">
        <v>82.5</v>
      </c>
      <c r="EK9" s="51">
        <v>83</v>
      </c>
      <c r="EL9" s="51">
        <v>83.3</v>
      </c>
      <c r="EM9" s="51">
        <v>84.4</v>
      </c>
      <c r="EN9" s="51">
        <v>87.6</v>
      </c>
      <c r="EO9" s="51">
        <v>90</v>
      </c>
      <c r="EP9" s="51">
        <v>94.4</v>
      </c>
      <c r="EQ9" s="51">
        <v>92.1</v>
      </c>
      <c r="ER9" s="51">
        <v>94</v>
      </c>
      <c r="ES9" s="51">
        <v>92.8</v>
      </c>
      <c r="ET9" s="51">
        <v>94.8</v>
      </c>
      <c r="EU9" s="51">
        <v>90.4</v>
      </c>
      <c r="EV9" s="51">
        <v>90</v>
      </c>
      <c r="EW9" s="51">
        <v>92.1</v>
      </c>
      <c r="EX9" s="51">
        <v>89.4</v>
      </c>
      <c r="EY9" s="51">
        <v>89.7</v>
      </c>
      <c r="EZ9" s="51">
        <v>91.2</v>
      </c>
      <c r="FA9" s="51">
        <v>91</v>
      </c>
      <c r="FB9" s="51">
        <v>91.3</v>
      </c>
      <c r="FC9" s="51">
        <v>98.6</v>
      </c>
      <c r="FD9" s="51">
        <v>89.3</v>
      </c>
      <c r="FE9" s="51">
        <v>80.3</v>
      </c>
      <c r="FF9" s="51">
        <v>79.400000000000006</v>
      </c>
      <c r="FG9" s="51">
        <v>86.9</v>
      </c>
      <c r="FH9" s="51">
        <v>90.4</v>
      </c>
      <c r="FI9" s="51">
        <v>87.8</v>
      </c>
      <c r="FJ9" s="51">
        <v>90.5</v>
      </c>
      <c r="FK9" s="51">
        <v>93</v>
      </c>
      <c r="FL9" s="51">
        <v>92.3</v>
      </c>
      <c r="FM9" s="51">
        <v>92.4</v>
      </c>
      <c r="FN9" s="51">
        <v>96.7</v>
      </c>
      <c r="FO9" s="51">
        <v>95</v>
      </c>
      <c r="FP9" s="51">
        <v>95.9</v>
      </c>
      <c r="FQ9" s="51">
        <v>100.2</v>
      </c>
      <c r="FR9" s="51">
        <v>99.4</v>
      </c>
      <c r="FS9" s="51">
        <v>100.5</v>
      </c>
      <c r="FT9" s="51">
        <v>98.3</v>
      </c>
      <c r="FU9" s="51">
        <v>99.8</v>
      </c>
      <c r="FV9" s="51">
        <v>102.8</v>
      </c>
      <c r="FW9" s="51">
        <v>101.3</v>
      </c>
      <c r="FX9" s="51">
        <v>103.4</v>
      </c>
      <c r="FY9" s="51">
        <v>103.7</v>
      </c>
      <c r="FZ9" s="51">
        <v>102.3</v>
      </c>
      <c r="GA9" s="51">
        <v>102.6</v>
      </c>
      <c r="GB9" s="51">
        <v>105.7</v>
      </c>
      <c r="GC9" s="51">
        <v>107.3</v>
      </c>
      <c r="GD9" s="51">
        <v>104.8</v>
      </c>
      <c r="GE9" s="51">
        <v>100.4</v>
      </c>
      <c r="GF9" s="51">
        <v>94.2</v>
      </c>
      <c r="GG9" s="51">
        <v>98.4</v>
      </c>
      <c r="GH9" s="51">
        <v>97.3</v>
      </c>
      <c r="GI9" s="51">
        <v>97.2</v>
      </c>
      <c r="GJ9" s="51">
        <v>91.4</v>
      </c>
      <c r="GK9" s="51">
        <v>93.5</v>
      </c>
      <c r="GL9" s="51">
        <v>95</v>
      </c>
      <c r="GM9" s="51">
        <v>93.4</v>
      </c>
      <c r="GN9" s="51">
        <v>91.9</v>
      </c>
      <c r="GO9" s="51">
        <v>89.8</v>
      </c>
      <c r="GP9" s="51">
        <v>88.9</v>
      </c>
      <c r="GQ9" s="51">
        <v>86.6</v>
      </c>
      <c r="GR9" s="51">
        <v>87.4</v>
      </c>
      <c r="GS9" s="51">
        <v>88.8</v>
      </c>
      <c r="GT9" s="51">
        <v>85.6</v>
      </c>
      <c r="GU9" s="51">
        <v>84.6</v>
      </c>
      <c r="GV9" s="51">
        <v>86.6</v>
      </c>
      <c r="GW9" s="51">
        <v>91.5</v>
      </c>
      <c r="GX9" s="51">
        <v>82.2</v>
      </c>
      <c r="GY9" s="51">
        <v>85.2</v>
      </c>
      <c r="GZ9" s="51">
        <v>85.8</v>
      </c>
      <c r="HA9" s="51">
        <v>84.6</v>
      </c>
      <c r="HB9" s="51">
        <v>87.1</v>
      </c>
      <c r="HC9" s="51">
        <v>84.5</v>
      </c>
      <c r="HD9" s="51">
        <v>81.099999999999994</v>
      </c>
      <c r="HE9" s="51">
        <v>83.3</v>
      </c>
      <c r="HF9" s="51">
        <v>84</v>
      </c>
      <c r="HG9" s="51">
        <v>85.3</v>
      </c>
      <c r="HH9" s="51">
        <v>87.6</v>
      </c>
      <c r="HI9" s="51">
        <v>88.4</v>
      </c>
      <c r="HJ9" s="51">
        <v>87.3</v>
      </c>
      <c r="HK9" s="51">
        <v>90.3</v>
      </c>
      <c r="HL9" s="51">
        <v>91.1</v>
      </c>
      <c r="HM9" s="51">
        <v>92.8</v>
      </c>
      <c r="HN9" s="51">
        <v>92.3</v>
      </c>
      <c r="HO9" s="51">
        <v>93.2</v>
      </c>
      <c r="HP9" s="51">
        <v>87.8</v>
      </c>
      <c r="HQ9" s="51">
        <v>89</v>
      </c>
      <c r="HR9" s="51">
        <v>87.6</v>
      </c>
      <c r="HS9" s="51">
        <v>88.3</v>
      </c>
      <c r="HT9" s="51">
        <v>95.3</v>
      </c>
      <c r="HU9" s="51">
        <v>93</v>
      </c>
      <c r="HV9" s="51">
        <v>92.3</v>
      </c>
      <c r="HW9" s="51">
        <v>91.5</v>
      </c>
      <c r="HX9" s="51">
        <v>92.2</v>
      </c>
      <c r="HY9" s="51">
        <v>92.3</v>
      </c>
      <c r="HZ9" s="51">
        <v>91.2</v>
      </c>
    </row>
    <row r="10" spans="1:241" x14ac:dyDescent="0.25">
      <c r="A10" s="42" t="s">
        <v>129</v>
      </c>
      <c r="B10" s="51">
        <v>89.1</v>
      </c>
      <c r="C10" s="51">
        <v>99.7</v>
      </c>
      <c r="D10" s="51">
        <v>98.9</v>
      </c>
      <c r="E10" s="51">
        <v>99.8</v>
      </c>
      <c r="F10" s="51">
        <v>100</v>
      </c>
      <c r="G10" s="51">
        <v>101.3</v>
      </c>
      <c r="H10" s="51">
        <v>98.4</v>
      </c>
      <c r="I10" s="51">
        <v>91.8</v>
      </c>
      <c r="J10" s="51">
        <v>90.8</v>
      </c>
      <c r="K10" s="51">
        <v>96.2</v>
      </c>
      <c r="L10" s="51">
        <v>81.3</v>
      </c>
      <c r="M10" s="51">
        <v>101.8</v>
      </c>
      <c r="N10" s="51">
        <v>99.9</v>
      </c>
      <c r="O10" s="51">
        <v>87.3</v>
      </c>
      <c r="P10" s="51">
        <v>92.1</v>
      </c>
      <c r="Q10" s="51">
        <v>98.5</v>
      </c>
      <c r="R10" s="51">
        <v>81.5</v>
      </c>
      <c r="S10" s="51">
        <v>90.1</v>
      </c>
      <c r="T10" s="51">
        <v>86.9</v>
      </c>
      <c r="U10" s="51">
        <v>86.8</v>
      </c>
      <c r="V10" s="51">
        <v>97.3</v>
      </c>
      <c r="W10" s="51">
        <v>71.8</v>
      </c>
      <c r="X10" s="51">
        <v>59.7</v>
      </c>
      <c r="Y10" s="51">
        <v>62.7</v>
      </c>
      <c r="Z10" s="51">
        <v>71.3</v>
      </c>
      <c r="AA10" s="51">
        <v>73.900000000000006</v>
      </c>
      <c r="AB10" s="51">
        <v>70.2</v>
      </c>
      <c r="AC10" s="51">
        <v>55.6</v>
      </c>
      <c r="AD10" s="51">
        <v>66.5</v>
      </c>
      <c r="AE10" s="51">
        <v>63.9</v>
      </c>
      <c r="AF10" s="51">
        <v>67.8</v>
      </c>
      <c r="AG10" s="51">
        <v>65.400000000000006</v>
      </c>
      <c r="AH10" s="51">
        <v>65.400000000000006</v>
      </c>
      <c r="AI10" s="51">
        <v>60.3</v>
      </c>
      <c r="AJ10" s="51">
        <v>65.5</v>
      </c>
      <c r="AK10" s="51">
        <v>69.599999999999994</v>
      </c>
      <c r="AL10" s="51">
        <v>62.7</v>
      </c>
      <c r="AM10" s="51">
        <v>68.900000000000006</v>
      </c>
      <c r="AN10" s="51">
        <v>63.9</v>
      </c>
      <c r="AO10" s="51">
        <v>77</v>
      </c>
      <c r="AP10" s="51">
        <v>84.1</v>
      </c>
      <c r="AQ10" s="51">
        <v>82.8</v>
      </c>
      <c r="AR10" s="51">
        <v>94.8</v>
      </c>
      <c r="AS10" s="51">
        <v>88.1</v>
      </c>
      <c r="AT10" s="51">
        <v>87.2</v>
      </c>
      <c r="AU10" s="51">
        <v>89</v>
      </c>
      <c r="AV10" s="51">
        <v>88</v>
      </c>
      <c r="AW10" s="51">
        <v>90</v>
      </c>
      <c r="AX10" s="51">
        <v>91.5</v>
      </c>
      <c r="AY10" s="51">
        <v>78.099999999999994</v>
      </c>
      <c r="AZ10" s="51">
        <v>84.2</v>
      </c>
      <c r="BA10" s="51">
        <v>91.9</v>
      </c>
      <c r="BB10" s="51">
        <v>89.9</v>
      </c>
      <c r="BC10" s="51">
        <v>88</v>
      </c>
      <c r="BD10" s="51">
        <v>91</v>
      </c>
      <c r="BE10" s="51">
        <v>88.8</v>
      </c>
      <c r="BF10" s="51">
        <v>94.6</v>
      </c>
      <c r="BG10" s="51">
        <v>91.1</v>
      </c>
      <c r="BH10" s="51">
        <v>91.2</v>
      </c>
      <c r="BI10" s="51">
        <v>66.900000000000006</v>
      </c>
      <c r="BJ10" s="51">
        <v>92.6</v>
      </c>
      <c r="BK10" s="51">
        <v>89.3</v>
      </c>
      <c r="BL10" s="51">
        <v>90.6</v>
      </c>
      <c r="BM10" s="51">
        <v>90.5</v>
      </c>
      <c r="BN10" s="51">
        <v>89.4</v>
      </c>
      <c r="BO10" s="51">
        <v>86.3</v>
      </c>
      <c r="BP10" s="51">
        <v>91.3</v>
      </c>
      <c r="BQ10" s="51">
        <v>90.9</v>
      </c>
      <c r="BR10" s="51">
        <v>94.4</v>
      </c>
      <c r="BS10" s="51">
        <v>87.3</v>
      </c>
      <c r="BT10" s="51">
        <v>92.3</v>
      </c>
      <c r="BU10" s="51">
        <v>87.5</v>
      </c>
      <c r="BV10" s="51">
        <v>92.1</v>
      </c>
      <c r="BW10" s="51">
        <v>88.3</v>
      </c>
      <c r="BX10" s="51">
        <v>89.3</v>
      </c>
      <c r="BY10" s="51">
        <v>90.7</v>
      </c>
      <c r="BZ10" s="51">
        <v>88</v>
      </c>
      <c r="CA10" s="51">
        <v>88.9</v>
      </c>
      <c r="CB10" s="51">
        <v>80.8</v>
      </c>
      <c r="CC10" s="51">
        <v>89.2</v>
      </c>
      <c r="CD10" s="51">
        <v>93.1</v>
      </c>
      <c r="CE10" s="51">
        <v>92.2</v>
      </c>
      <c r="CF10" s="51">
        <v>89.7</v>
      </c>
      <c r="CG10" s="51">
        <v>89.5</v>
      </c>
      <c r="CH10" s="51">
        <v>91.5</v>
      </c>
      <c r="CI10" s="51">
        <v>89.9</v>
      </c>
      <c r="CJ10" s="51">
        <v>92.1</v>
      </c>
      <c r="CK10" s="51">
        <v>92.6</v>
      </c>
      <c r="CL10" s="51">
        <v>90.4</v>
      </c>
      <c r="CM10" s="51">
        <v>93</v>
      </c>
      <c r="CN10" s="51">
        <v>95.1</v>
      </c>
      <c r="CO10" s="51">
        <v>94.5</v>
      </c>
      <c r="CP10" s="51">
        <v>87.1</v>
      </c>
      <c r="CQ10" s="51">
        <v>88.4</v>
      </c>
      <c r="CR10" s="51">
        <v>87.4</v>
      </c>
      <c r="CS10" s="51">
        <v>90.4</v>
      </c>
      <c r="CT10" s="51">
        <v>95.9</v>
      </c>
      <c r="CU10" s="51">
        <v>91</v>
      </c>
      <c r="CV10" s="51">
        <v>93.2</v>
      </c>
      <c r="CW10" s="51">
        <v>91.7</v>
      </c>
      <c r="CX10" s="51">
        <v>91.3</v>
      </c>
      <c r="CY10" s="51">
        <v>91.8</v>
      </c>
      <c r="CZ10" s="51">
        <v>87.8</v>
      </c>
      <c r="DA10" s="51">
        <v>91.5</v>
      </c>
      <c r="DB10" s="51">
        <v>87</v>
      </c>
      <c r="DC10" s="51">
        <v>87.7</v>
      </c>
      <c r="DD10" s="51">
        <v>90.9</v>
      </c>
      <c r="DE10" s="51">
        <v>85.1</v>
      </c>
      <c r="DF10" s="51">
        <v>82.9</v>
      </c>
      <c r="DG10" s="51">
        <v>97.2</v>
      </c>
      <c r="DH10" s="51">
        <v>93.7</v>
      </c>
      <c r="DI10" s="51">
        <v>92.7</v>
      </c>
      <c r="DJ10" s="51">
        <v>92.6</v>
      </c>
      <c r="DK10" s="51">
        <v>95.7</v>
      </c>
      <c r="DL10" s="51">
        <v>93.9</v>
      </c>
      <c r="DM10" s="51">
        <v>93.9</v>
      </c>
      <c r="DN10" s="51">
        <v>95.9</v>
      </c>
      <c r="DO10" s="51">
        <v>95.8</v>
      </c>
      <c r="DP10" s="51">
        <v>96.2</v>
      </c>
      <c r="DQ10" s="51">
        <v>96.7</v>
      </c>
      <c r="DR10" s="51">
        <v>91.7</v>
      </c>
      <c r="DS10" s="51">
        <v>98.6</v>
      </c>
      <c r="DT10" s="51">
        <v>97.8</v>
      </c>
      <c r="DU10" s="51">
        <v>96.3</v>
      </c>
      <c r="DV10" s="51">
        <v>95.4</v>
      </c>
      <c r="DW10" s="51">
        <v>106.6</v>
      </c>
      <c r="DX10" s="51">
        <v>97.6</v>
      </c>
      <c r="DY10" s="51">
        <v>93.5</v>
      </c>
      <c r="DZ10" s="51">
        <v>100.2</v>
      </c>
      <c r="EA10" s="51">
        <v>92.6</v>
      </c>
      <c r="EB10" s="51">
        <v>98.2</v>
      </c>
      <c r="EC10" s="51">
        <v>97.7</v>
      </c>
      <c r="ED10" s="51">
        <v>87.3</v>
      </c>
      <c r="EE10" s="51">
        <v>93.4</v>
      </c>
      <c r="EF10" s="51">
        <v>95.3</v>
      </c>
      <c r="EG10" s="51">
        <v>96</v>
      </c>
      <c r="EH10" s="51">
        <v>96.1</v>
      </c>
      <c r="EI10" s="51">
        <v>95.1</v>
      </c>
      <c r="EJ10" s="51">
        <v>98.7</v>
      </c>
      <c r="EK10" s="51">
        <v>97</v>
      </c>
      <c r="EL10" s="51">
        <v>98.9</v>
      </c>
      <c r="EM10" s="51">
        <v>94.8</v>
      </c>
      <c r="EN10" s="51">
        <v>93.2</v>
      </c>
      <c r="EO10" s="51">
        <v>100.9</v>
      </c>
      <c r="EP10" s="51">
        <v>96.5</v>
      </c>
      <c r="EQ10" s="51">
        <v>88.2</v>
      </c>
      <c r="ER10" s="51">
        <v>97.1</v>
      </c>
      <c r="ES10" s="51">
        <v>95.8</v>
      </c>
      <c r="ET10" s="51">
        <v>89</v>
      </c>
      <c r="EU10" s="51">
        <v>86.3</v>
      </c>
      <c r="EV10" s="51">
        <v>86.3</v>
      </c>
      <c r="EW10" s="51">
        <v>89.6</v>
      </c>
      <c r="EX10" s="51">
        <v>90.6</v>
      </c>
      <c r="EY10" s="51">
        <v>91.1</v>
      </c>
      <c r="EZ10" s="51">
        <v>92</v>
      </c>
      <c r="FA10" s="51">
        <v>92.3</v>
      </c>
      <c r="FB10" s="51">
        <v>94.3</v>
      </c>
      <c r="FC10" s="51">
        <v>93.3</v>
      </c>
      <c r="FD10" s="51">
        <v>95</v>
      </c>
      <c r="FE10" s="51">
        <v>92</v>
      </c>
      <c r="FF10" s="51">
        <v>86.2</v>
      </c>
      <c r="FG10" s="51">
        <v>84.5</v>
      </c>
      <c r="FH10" s="51">
        <v>88.3</v>
      </c>
      <c r="FI10" s="51">
        <v>90.4</v>
      </c>
      <c r="FJ10" s="51">
        <v>85.8</v>
      </c>
      <c r="FK10" s="51">
        <v>88.7</v>
      </c>
      <c r="FL10" s="51">
        <v>82.4</v>
      </c>
      <c r="FM10" s="51">
        <v>91.1</v>
      </c>
      <c r="FN10" s="51">
        <v>92</v>
      </c>
      <c r="FO10" s="51">
        <v>95.1</v>
      </c>
      <c r="FP10" s="51">
        <v>92.5</v>
      </c>
      <c r="FQ10" s="51">
        <v>101.1</v>
      </c>
      <c r="FR10" s="51">
        <v>98.9</v>
      </c>
      <c r="FS10" s="51">
        <v>98.8</v>
      </c>
      <c r="FT10" s="51">
        <v>103.8</v>
      </c>
      <c r="FU10" s="51">
        <v>99.9</v>
      </c>
      <c r="FV10" s="51">
        <v>103.8</v>
      </c>
      <c r="FW10" s="51">
        <v>103.6</v>
      </c>
      <c r="FX10" s="51">
        <v>101.2</v>
      </c>
      <c r="FY10" s="51">
        <v>109</v>
      </c>
      <c r="FZ10" s="51">
        <v>104.7</v>
      </c>
      <c r="GA10" s="51">
        <v>96.2</v>
      </c>
      <c r="GB10" s="51">
        <v>104.2</v>
      </c>
      <c r="GC10" s="51">
        <v>102.7</v>
      </c>
      <c r="GD10" s="51">
        <v>109.6</v>
      </c>
      <c r="GE10" s="51">
        <v>100.7</v>
      </c>
      <c r="GF10" s="51">
        <v>95.9</v>
      </c>
      <c r="GG10" s="51">
        <v>97.5</v>
      </c>
      <c r="GH10" s="51">
        <v>85.6</v>
      </c>
      <c r="GI10" s="51">
        <v>87.8</v>
      </c>
      <c r="GJ10" s="51">
        <v>88.9</v>
      </c>
      <c r="GK10" s="51">
        <v>59.7</v>
      </c>
      <c r="GL10" s="51">
        <v>74.5</v>
      </c>
      <c r="GM10" s="51">
        <v>67.7</v>
      </c>
      <c r="GN10" s="51">
        <v>57.4</v>
      </c>
      <c r="GO10" s="51">
        <v>58.3</v>
      </c>
      <c r="GP10" s="51">
        <v>63.3</v>
      </c>
      <c r="GQ10" s="51">
        <v>63.5</v>
      </c>
      <c r="GR10" s="51">
        <v>62.8</v>
      </c>
      <c r="GS10" s="51">
        <v>67.5</v>
      </c>
      <c r="GT10" s="51">
        <v>64.599999999999994</v>
      </c>
      <c r="GU10" s="51">
        <v>72.2</v>
      </c>
      <c r="GV10" s="51">
        <v>70.599999999999994</v>
      </c>
      <c r="GW10" s="51">
        <v>71.599999999999994</v>
      </c>
      <c r="GX10" s="51">
        <v>69.099999999999994</v>
      </c>
      <c r="GY10" s="51">
        <v>78.8</v>
      </c>
      <c r="GZ10" s="51">
        <v>78.3</v>
      </c>
      <c r="HA10" s="51">
        <v>83.9</v>
      </c>
      <c r="HB10" s="51">
        <v>88.2</v>
      </c>
      <c r="HC10" s="51">
        <v>89.8</v>
      </c>
      <c r="HD10" s="51">
        <v>85.3</v>
      </c>
      <c r="HE10" s="51">
        <v>77.3</v>
      </c>
      <c r="HF10" s="51">
        <v>72.8</v>
      </c>
      <c r="HG10" s="51">
        <v>73.599999999999994</v>
      </c>
      <c r="HH10" s="51">
        <v>80.2</v>
      </c>
      <c r="HI10" s="51">
        <v>80.3</v>
      </c>
      <c r="HJ10" s="51">
        <v>72.400000000000006</v>
      </c>
      <c r="HK10" s="51">
        <v>67.7</v>
      </c>
      <c r="HL10" s="51">
        <v>75.5</v>
      </c>
      <c r="HM10" s="51">
        <v>69.8</v>
      </c>
      <c r="HN10" s="51">
        <v>71.3</v>
      </c>
      <c r="HO10" s="51">
        <v>67.900000000000006</v>
      </c>
      <c r="HP10" s="51">
        <v>69.8</v>
      </c>
      <c r="HQ10" s="51">
        <v>66.400000000000006</v>
      </c>
      <c r="HR10" s="51">
        <v>75.599999999999994</v>
      </c>
      <c r="HS10" s="51">
        <v>76.2</v>
      </c>
      <c r="HT10">
        <v>77.2</v>
      </c>
      <c r="HU10" s="51">
        <v>72.7</v>
      </c>
      <c r="HV10" s="85">
        <v>74.8</v>
      </c>
      <c r="HW10" s="85">
        <v>78.900000000000006</v>
      </c>
      <c r="HX10" s="85">
        <v>78.7</v>
      </c>
      <c r="HY10" s="85">
        <v>77.8</v>
      </c>
      <c r="HZ10" s="85">
        <v>75.099999999999994</v>
      </c>
    </row>
    <row r="11" spans="1:241" x14ac:dyDescent="0.25">
      <c r="Z11" s="2">
        <v>60.8</v>
      </c>
      <c r="AA11" s="2">
        <v>61.1</v>
      </c>
      <c r="AB11" s="2">
        <v>56.4</v>
      </c>
      <c r="AC11" s="2">
        <v>57.9</v>
      </c>
      <c r="AD11" s="2">
        <v>60.6</v>
      </c>
      <c r="AE11" s="2">
        <v>60.4</v>
      </c>
      <c r="AF11" s="2">
        <v>60.1</v>
      </c>
      <c r="AG11" s="2">
        <v>61.2</v>
      </c>
      <c r="AH11" s="2">
        <v>67.099999999999994</v>
      </c>
      <c r="AI11" s="2">
        <v>67.599999999999994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</row>
    <row r="12" spans="1:241" x14ac:dyDescent="0.25">
      <c r="F12" s="51"/>
      <c r="G12" s="51"/>
      <c r="H12" s="51"/>
      <c r="I12" s="51"/>
      <c r="J12" s="51"/>
      <c r="L12" s="51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</row>
    <row r="13" spans="1:241" x14ac:dyDescent="0.25">
      <c r="E13" s="71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</row>
    <row r="14" spans="1:241" x14ac:dyDescent="0.25">
      <c r="E14" s="71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</row>
    <row r="15" spans="1:241" x14ac:dyDescent="0.25">
      <c r="E15" s="7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</row>
    <row r="16" spans="1:241" x14ac:dyDescent="0.25">
      <c r="E16" s="71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</row>
    <row r="17" spans="1:144" x14ac:dyDescent="0.25">
      <c r="AW17" s="1"/>
      <c r="AX17" s="2"/>
      <c r="AY17" s="2"/>
      <c r="AZ17" s="2"/>
      <c r="BA17" s="2"/>
      <c r="BB17" s="2"/>
      <c r="BC17" s="2"/>
    </row>
    <row r="18" spans="1:144" x14ac:dyDescent="0.25">
      <c r="A18" s="4" t="s">
        <v>117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AW18" s="1"/>
      <c r="AX18" s="2"/>
      <c r="AY18" s="2"/>
      <c r="AZ18" s="2"/>
      <c r="BA18" s="2"/>
      <c r="BB18" s="2"/>
      <c r="BC18" s="2"/>
      <c r="BK18" s="4"/>
    </row>
    <row r="19" spans="1:144" x14ac:dyDescent="0.25">
      <c r="BK19" s="1"/>
      <c r="CU19">
        <f t="shared" ref="CU19:DF19" si="2">CU8-CU9</f>
        <v>-9</v>
      </c>
      <c r="CV19">
        <f t="shared" si="2"/>
        <v>-12.600000000000001</v>
      </c>
      <c r="CW19">
        <f t="shared" si="2"/>
        <v>-9.8999999999999915</v>
      </c>
      <c r="CX19">
        <f t="shared" si="2"/>
        <v>-10.900000000000006</v>
      </c>
      <c r="CY19">
        <f t="shared" si="2"/>
        <v>-7.8000000000000114</v>
      </c>
      <c r="CZ19">
        <f t="shared" si="2"/>
        <v>-9.2000000000000028</v>
      </c>
      <c r="DA19">
        <f t="shared" si="2"/>
        <v>-9.2000000000000028</v>
      </c>
      <c r="DB19">
        <f t="shared" si="2"/>
        <v>-7.2000000000000028</v>
      </c>
      <c r="DC19">
        <f t="shared" si="2"/>
        <v>-9.1000000000000085</v>
      </c>
      <c r="DD19">
        <f t="shared" si="2"/>
        <v>-8.2999999999999972</v>
      </c>
      <c r="DE19">
        <f t="shared" si="2"/>
        <v>-5.5</v>
      </c>
      <c r="DF19">
        <f t="shared" si="2"/>
        <v>-6.7000000000000028</v>
      </c>
      <c r="DG19">
        <f>DG8-DG9</f>
        <v>-7.2999999999999972</v>
      </c>
      <c r="DH19">
        <f t="shared" ref="DH19:EN19" si="3">DH8-DH9</f>
        <v>-6.7999999999999972</v>
      </c>
      <c r="DI19">
        <f t="shared" si="3"/>
        <v>-9.1000000000000085</v>
      </c>
      <c r="DJ19">
        <f t="shared" si="3"/>
        <v>-7.7999999999999972</v>
      </c>
      <c r="DK19">
        <f t="shared" si="3"/>
        <v>-9.2999999999999972</v>
      </c>
      <c r="DL19">
        <f t="shared" si="3"/>
        <v>-6.6000000000000085</v>
      </c>
      <c r="DM19">
        <f t="shared" si="3"/>
        <v>-7.0999999999999943</v>
      </c>
      <c r="DN19">
        <f t="shared" si="3"/>
        <v>-10.700000000000003</v>
      </c>
      <c r="DO19">
        <f t="shared" si="3"/>
        <v>-6.4000000000000057</v>
      </c>
      <c r="DP19">
        <f t="shared" si="3"/>
        <v>-6.5</v>
      </c>
      <c r="DQ19">
        <f t="shared" si="3"/>
        <v>-5.2999999999999972</v>
      </c>
      <c r="DR19">
        <f t="shared" si="3"/>
        <v>-2.5</v>
      </c>
      <c r="DS19">
        <f t="shared" si="3"/>
        <v>-3.8000000000000114</v>
      </c>
      <c r="DT19">
        <f t="shared" si="3"/>
        <v>-2.5999999999999943</v>
      </c>
      <c r="DU19">
        <f t="shared" si="3"/>
        <v>-4.2999999999999972</v>
      </c>
      <c r="DV19">
        <f t="shared" si="3"/>
        <v>-6.0999999999999943</v>
      </c>
      <c r="DW19">
        <f t="shared" si="3"/>
        <v>-0.20000000000000284</v>
      </c>
      <c r="DX19">
        <f t="shared" si="3"/>
        <v>-8.0999999999999943</v>
      </c>
      <c r="DY19">
        <f t="shared" si="3"/>
        <v>-0.90000000000000568</v>
      </c>
      <c r="DZ19">
        <f t="shared" si="3"/>
        <v>1.7999999999999972</v>
      </c>
      <c r="EA19">
        <f t="shared" si="3"/>
        <v>-4.7999999999999972</v>
      </c>
      <c r="EB19">
        <f t="shared" si="3"/>
        <v>-5.5999999999999943</v>
      </c>
      <c r="EC19">
        <f t="shared" si="3"/>
        <v>-6.7000000000000028</v>
      </c>
      <c r="ED19">
        <f t="shared" si="3"/>
        <v>-3.9000000000000057</v>
      </c>
      <c r="EE19">
        <f t="shared" si="3"/>
        <v>-4.9000000000000057</v>
      </c>
      <c r="EF19">
        <f t="shared" si="3"/>
        <v>-3.7999999999999972</v>
      </c>
      <c r="EG19">
        <f t="shared" si="3"/>
        <v>-6.2000000000000028</v>
      </c>
      <c r="EH19">
        <f t="shared" si="3"/>
        <v>-0.5</v>
      </c>
      <c r="EI19">
        <f t="shared" si="3"/>
        <v>-3.6999999999999886</v>
      </c>
      <c r="EJ19">
        <f t="shared" si="3"/>
        <v>-5.2999999999999972</v>
      </c>
      <c r="EK19">
        <f t="shared" si="3"/>
        <v>-6.5999999999999943</v>
      </c>
      <c r="EL19">
        <f t="shared" si="3"/>
        <v>-3.3999999999999915</v>
      </c>
      <c r="EM19">
        <f t="shared" si="3"/>
        <v>-5.3000000000000114</v>
      </c>
      <c r="EN19">
        <f t="shared" si="3"/>
        <v>-3.6999999999999886</v>
      </c>
    </row>
    <row r="20" spans="1:144" x14ac:dyDescent="0.25"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</row>
    <row r="21" spans="1:144" x14ac:dyDescent="0.25">
      <c r="AX21" s="7"/>
      <c r="AY21" s="8"/>
      <c r="AZ21" s="8"/>
      <c r="BA21" s="8"/>
      <c r="BB21" s="8"/>
      <c r="BC21" s="8"/>
      <c r="BD21" s="8"/>
      <c r="BE21" s="8"/>
      <c r="BF21" s="8"/>
      <c r="BW21" s="2"/>
      <c r="DO21">
        <v>22.3</v>
      </c>
      <c r="DP21">
        <v>16.100000000000001</v>
      </c>
      <c r="DQ21">
        <v>3.4</v>
      </c>
      <c r="DR21">
        <v>21.7</v>
      </c>
    </row>
    <row r="22" spans="1:144" x14ac:dyDescent="0.25"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2"/>
    </row>
    <row r="23" spans="1:144" x14ac:dyDescent="0.25">
      <c r="AV23" s="1"/>
      <c r="AW23" s="1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K23" s="1"/>
      <c r="BL23" s="1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</row>
    <row r="24" spans="1:144" x14ac:dyDescent="0.25">
      <c r="AW24" s="1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3"/>
      <c r="BL24" s="1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144" x14ac:dyDescent="0.25">
      <c r="AV25" s="1"/>
      <c r="AW25" s="1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L25" s="1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144" x14ac:dyDescent="0.25">
      <c r="AW26" s="1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3"/>
      <c r="CS26" s="1"/>
      <c r="CT26" s="1"/>
      <c r="CU26" s="1"/>
      <c r="CV26" s="1"/>
      <c r="CW26" s="1"/>
      <c r="CX26" s="1"/>
      <c r="CY26" s="1"/>
      <c r="CZ26" s="1"/>
      <c r="DA26" s="1"/>
    </row>
    <row r="27" spans="1:144" x14ac:dyDescent="0.25">
      <c r="CQ27" s="1"/>
      <c r="CR27" s="1"/>
      <c r="CS27" s="2"/>
      <c r="CT27" s="2"/>
      <c r="CU27" s="2"/>
      <c r="CV27" s="2"/>
      <c r="CW27" s="2"/>
      <c r="CX27" s="2"/>
      <c r="CY27" s="2"/>
      <c r="CZ27" s="2"/>
      <c r="DA27" s="2"/>
    </row>
    <row r="28" spans="1:144" x14ac:dyDescent="0.25">
      <c r="CR28" s="1"/>
      <c r="CS28" s="2"/>
      <c r="CT28" s="2"/>
      <c r="CU28" s="2"/>
      <c r="CV28" s="2"/>
      <c r="CW28" s="2"/>
      <c r="CX28" s="2"/>
      <c r="CY28" s="2"/>
      <c r="CZ28" s="2"/>
      <c r="DA28" s="2"/>
    </row>
    <row r="29" spans="1:144" x14ac:dyDescent="0.25">
      <c r="AV29" s="1"/>
      <c r="CR29" s="1"/>
      <c r="CS29" s="2"/>
      <c r="CT29" s="2"/>
      <c r="CU29" s="2"/>
      <c r="CV29" s="2"/>
      <c r="CW29" s="2"/>
      <c r="CX29" s="2"/>
      <c r="CY29" s="2"/>
      <c r="CZ29" s="2"/>
      <c r="DA29" s="2"/>
    </row>
    <row r="30" spans="1:144" x14ac:dyDescent="0.25">
      <c r="AV30" s="1"/>
    </row>
    <row r="33" spans="48:61" x14ac:dyDescent="0.25"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</row>
    <row r="34" spans="48:61" x14ac:dyDescent="0.25">
      <c r="AV34" s="1"/>
      <c r="AW34" s="1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</row>
    <row r="35" spans="48:61" x14ac:dyDescent="0.25">
      <c r="AW35" s="1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3"/>
    </row>
    <row r="36" spans="48:61" x14ac:dyDescent="0.25">
      <c r="AV36" s="1"/>
      <c r="AW36" s="1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</row>
    <row r="37" spans="48:61" x14ac:dyDescent="0.25">
      <c r="AW37" s="1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3"/>
    </row>
    <row r="38" spans="48:61" x14ac:dyDescent="0.25">
      <c r="BH38" s="2"/>
    </row>
    <row r="39" spans="48:61" x14ac:dyDescent="0.25">
      <c r="AV39" s="1"/>
    </row>
    <row r="40" spans="48:61" x14ac:dyDescent="0.25">
      <c r="AV40" s="1"/>
    </row>
    <row r="43" spans="48:61" x14ac:dyDescent="0.25"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</row>
    <row r="44" spans="48:61" x14ac:dyDescent="0.25">
      <c r="AV44" s="1"/>
      <c r="AW44" s="1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</row>
    <row r="45" spans="48:61" x14ac:dyDescent="0.25">
      <c r="AW45" s="1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</row>
    <row r="46" spans="48:61" x14ac:dyDescent="0.25">
      <c r="AW46" s="1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</row>
    <row r="47" spans="48:61" x14ac:dyDescent="0.25">
      <c r="AW47" s="1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</row>
    <row r="48" spans="48:61" x14ac:dyDescent="0.25">
      <c r="AW48" s="1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</row>
    <row r="49" spans="49:61" x14ac:dyDescent="0.25">
      <c r="AW49" s="1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</row>
    <row r="50" spans="49:61" x14ac:dyDescent="0.25">
      <c r="AW50" s="1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3"/>
    </row>
  </sheetData>
  <mergeCells count="16">
    <mergeCell ref="FN7:FY7"/>
    <mergeCell ref="FB7:FM7"/>
    <mergeCell ref="EP7:FA7"/>
    <mergeCell ref="FZ7:GK7"/>
    <mergeCell ref="B7:M7"/>
    <mergeCell ref="N7:Y7"/>
    <mergeCell ref="ED7:EO7"/>
    <mergeCell ref="DR7:EC7"/>
    <mergeCell ref="DF7:DQ7"/>
    <mergeCell ref="Z7:AK7"/>
    <mergeCell ref="AL7:AW7"/>
    <mergeCell ref="AX7:BI7"/>
    <mergeCell ref="BJ7:BU7"/>
    <mergeCell ref="BV7:CG7"/>
    <mergeCell ref="CH7:CS7"/>
    <mergeCell ref="CT7:DE7"/>
  </mergeCells>
  <pageMargins left="0.75" right="0.75" top="1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33"/>
  <sheetViews>
    <sheetView topLeftCell="A6" workbookViewId="0">
      <selection activeCell="S13" sqref="S13"/>
    </sheetView>
  </sheetViews>
  <sheetFormatPr defaultColWidth="8.85546875" defaultRowHeight="15" x14ac:dyDescent="0.25"/>
  <cols>
    <col min="2" max="2" width="19.42578125" customWidth="1"/>
    <col min="3" max="3" width="12.85546875" customWidth="1"/>
    <col min="12" max="12" width="10.85546875" bestFit="1" customWidth="1"/>
    <col min="15" max="15" width="10.42578125" customWidth="1"/>
  </cols>
  <sheetData>
    <row r="1" spans="1:27" x14ac:dyDescent="0.25">
      <c r="B1" s="4"/>
      <c r="C1" s="4"/>
    </row>
    <row r="2" spans="1:27" ht="15.75" thickBot="1" x14ac:dyDescent="0.3">
      <c r="D2" s="1"/>
      <c r="E2" s="1"/>
      <c r="F2" s="1"/>
      <c r="G2" s="1"/>
      <c r="H2" s="1"/>
      <c r="I2" s="1"/>
      <c r="J2" s="1"/>
      <c r="K2" s="1"/>
      <c r="L2" s="1"/>
    </row>
    <row r="3" spans="1:27" x14ac:dyDescent="0.25">
      <c r="A3" s="4"/>
      <c r="B3" s="2"/>
      <c r="C3" s="2"/>
      <c r="D3" s="9" t="s">
        <v>156</v>
      </c>
      <c r="E3" s="10"/>
      <c r="F3" s="10"/>
      <c r="G3" s="10"/>
      <c r="H3" s="10"/>
      <c r="I3" s="10"/>
      <c r="J3" s="10"/>
      <c r="K3" s="10"/>
      <c r="L3" s="10"/>
      <c r="M3" s="10"/>
      <c r="N3" s="10"/>
      <c r="O3" s="11"/>
      <c r="Q3" s="4"/>
    </row>
    <row r="4" spans="1:27" x14ac:dyDescent="0.25">
      <c r="A4" s="1"/>
      <c r="B4" s="1"/>
      <c r="C4" s="4" t="s">
        <v>155</v>
      </c>
      <c r="D4" s="76" t="s">
        <v>1</v>
      </c>
      <c r="E4" s="77" t="s">
        <v>2</v>
      </c>
      <c r="F4" s="77" t="s">
        <v>3</v>
      </c>
      <c r="G4" s="77" t="s">
        <v>4</v>
      </c>
      <c r="H4" s="77" t="s">
        <v>5</v>
      </c>
      <c r="I4" s="77" t="s">
        <v>6</v>
      </c>
      <c r="J4" s="77" t="s">
        <v>7</v>
      </c>
      <c r="K4" s="77" t="s">
        <v>8</v>
      </c>
      <c r="L4" s="77" t="s">
        <v>9</v>
      </c>
      <c r="M4" s="77" t="s">
        <v>10</v>
      </c>
      <c r="N4" s="77" t="s">
        <v>11</v>
      </c>
      <c r="O4" s="78" t="s">
        <v>12</v>
      </c>
    </row>
    <row r="5" spans="1:27" ht="47.25" customHeight="1" x14ac:dyDescent="0.25">
      <c r="B5" s="64" t="s">
        <v>14</v>
      </c>
      <c r="C5" s="64"/>
      <c r="D5" s="65"/>
      <c r="E5" s="65"/>
      <c r="F5" s="65"/>
      <c r="G5" s="65"/>
      <c r="H5" s="65"/>
      <c r="I5" s="65"/>
      <c r="J5" s="65"/>
      <c r="K5" s="65"/>
      <c r="L5" s="65"/>
      <c r="M5" s="66"/>
      <c r="N5" s="66"/>
      <c r="O5" s="66"/>
      <c r="Q5" s="12"/>
    </row>
    <row r="6" spans="1:27" ht="50.25" customHeight="1" x14ac:dyDescent="0.25">
      <c r="B6" s="79" t="s">
        <v>13</v>
      </c>
      <c r="C6" s="66">
        <v>78</v>
      </c>
      <c r="D6" s="75">
        <v>88</v>
      </c>
      <c r="E6" s="75">
        <v>83.2</v>
      </c>
      <c r="F6" s="75">
        <v>85.1</v>
      </c>
      <c r="G6" s="75">
        <v>85.1</v>
      </c>
      <c r="H6" s="75">
        <v>81.7</v>
      </c>
      <c r="I6" s="75">
        <v>82</v>
      </c>
      <c r="J6" s="75">
        <v>77.099999999999994</v>
      </c>
      <c r="K6" s="75">
        <v>77.900000000000006</v>
      </c>
      <c r="L6" s="75">
        <v>85.4</v>
      </c>
      <c r="M6" s="75">
        <v>84.6</v>
      </c>
      <c r="N6" s="80">
        <v>86.9</v>
      </c>
      <c r="O6" s="75">
        <v>84.8</v>
      </c>
      <c r="Q6" s="12"/>
    </row>
    <row r="7" spans="1:27" ht="45" x14ac:dyDescent="0.25">
      <c r="B7" s="79" t="s">
        <v>15</v>
      </c>
      <c r="C7" s="75">
        <v>95</v>
      </c>
      <c r="D7" s="75">
        <v>96.9</v>
      </c>
      <c r="E7" s="75">
        <v>92.4</v>
      </c>
      <c r="F7" s="75">
        <v>99.8</v>
      </c>
      <c r="G7" s="75">
        <v>96.1</v>
      </c>
      <c r="H7" s="75">
        <v>92.9</v>
      </c>
      <c r="I7" s="75">
        <v>87.2</v>
      </c>
      <c r="J7" s="75">
        <v>84.4</v>
      </c>
      <c r="K7" s="75">
        <v>77.5</v>
      </c>
      <c r="L7" s="75">
        <v>91.6</v>
      </c>
      <c r="M7" s="75">
        <v>86.7</v>
      </c>
      <c r="N7" s="75">
        <v>80.599999999999994</v>
      </c>
      <c r="O7" s="75">
        <v>76</v>
      </c>
    </row>
    <row r="8" spans="1:27" ht="15.75" thickBot="1" x14ac:dyDescent="0.3">
      <c r="B8" s="13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1:27" x14ac:dyDescent="0.25">
      <c r="B9" s="2"/>
      <c r="C9" s="2"/>
      <c r="D9" s="9" t="s">
        <v>158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1"/>
    </row>
    <row r="10" spans="1:27" x14ac:dyDescent="0.25">
      <c r="A10" s="1"/>
      <c r="B10" s="1"/>
      <c r="C10" s="4" t="s">
        <v>159</v>
      </c>
      <c r="D10" s="67" t="s">
        <v>1</v>
      </c>
      <c r="E10" s="64" t="s">
        <v>2</v>
      </c>
      <c r="F10" s="64" t="s">
        <v>3</v>
      </c>
      <c r="G10" s="64" t="s">
        <v>4</v>
      </c>
      <c r="H10" s="64" t="s">
        <v>5</v>
      </c>
      <c r="I10" s="64" t="s">
        <v>6</v>
      </c>
      <c r="J10" s="64" t="s">
        <v>7</v>
      </c>
      <c r="K10" s="64" t="s">
        <v>8</v>
      </c>
      <c r="L10" s="64" t="s">
        <v>9</v>
      </c>
      <c r="M10" s="64" t="s">
        <v>10</v>
      </c>
      <c r="N10" s="64" t="s">
        <v>11</v>
      </c>
      <c r="O10" s="68" t="s">
        <v>12</v>
      </c>
      <c r="T10" s="51"/>
      <c r="U10" s="51"/>
      <c r="V10" s="51"/>
      <c r="W10" s="51"/>
      <c r="X10" s="51"/>
      <c r="Y10" s="51"/>
      <c r="Z10" s="51"/>
      <c r="AA10" s="51"/>
    </row>
    <row r="11" spans="1:27" x14ac:dyDescent="0.25">
      <c r="A11" s="1"/>
      <c r="B11" s="1" t="s">
        <v>14</v>
      </c>
      <c r="C11" s="1"/>
      <c r="D11" s="69"/>
      <c r="E11" s="65"/>
      <c r="F11" s="65"/>
      <c r="G11" s="65"/>
      <c r="H11" s="65"/>
      <c r="I11" s="65"/>
      <c r="J11" s="65"/>
      <c r="K11" s="65"/>
      <c r="L11" s="65"/>
      <c r="M11" s="66"/>
      <c r="N11" s="66"/>
      <c r="O11" s="70"/>
    </row>
    <row r="12" spans="1:27" ht="49.5" customHeight="1" x14ac:dyDescent="0.25">
      <c r="A12" s="1"/>
      <c r="B12" s="13" t="s">
        <v>13</v>
      </c>
      <c r="C12" s="75">
        <v>84.8</v>
      </c>
      <c r="D12" s="75">
        <v>97.3</v>
      </c>
      <c r="E12" s="75">
        <v>88.9</v>
      </c>
      <c r="F12" s="75">
        <v>93.3</v>
      </c>
      <c r="G12" s="75">
        <v>93.1</v>
      </c>
      <c r="H12" s="75">
        <v>92.3</v>
      </c>
      <c r="I12" s="75"/>
      <c r="J12" s="75"/>
      <c r="K12" s="75"/>
      <c r="L12" s="75"/>
      <c r="M12" s="75"/>
      <c r="N12" s="75"/>
      <c r="O12" s="75"/>
      <c r="S12" s="43"/>
    </row>
    <row r="13" spans="1:27" ht="46.5" customHeight="1" x14ac:dyDescent="0.25">
      <c r="B13" s="13" t="s">
        <v>15</v>
      </c>
      <c r="C13" s="75">
        <v>76</v>
      </c>
      <c r="D13" s="75">
        <v>76.2</v>
      </c>
      <c r="E13" s="75">
        <v>80.7</v>
      </c>
      <c r="F13" s="75">
        <v>83.3</v>
      </c>
      <c r="G13" s="75">
        <v>87.9</v>
      </c>
      <c r="H13" s="75">
        <v>84.5</v>
      </c>
      <c r="I13" s="75"/>
      <c r="J13" s="75"/>
      <c r="K13" s="75"/>
      <c r="L13" s="75"/>
      <c r="M13" s="75"/>
      <c r="N13" s="75"/>
      <c r="O13" s="75"/>
    </row>
    <row r="15" spans="1:27" x14ac:dyDescent="0.25">
      <c r="A15" s="1"/>
      <c r="I15" s="71"/>
      <c r="J15" s="71"/>
      <c r="K15" s="71"/>
    </row>
    <row r="18" spans="1:12" x14ac:dyDescent="0.25">
      <c r="A18" s="1"/>
    </row>
    <row r="20" spans="1:12" x14ac:dyDescent="0.25">
      <c r="A20" s="1"/>
    </row>
    <row r="22" spans="1:12" x14ac:dyDescent="0.25">
      <c r="A22" s="1"/>
    </row>
    <row r="27" spans="1:12" x14ac:dyDescent="0.25">
      <c r="B27" s="1"/>
      <c r="C27" s="1"/>
    </row>
    <row r="28" spans="1:12" x14ac:dyDescent="0.25">
      <c r="B28" s="2"/>
      <c r="C28" s="2"/>
    </row>
    <row r="29" spans="1:12" x14ac:dyDescent="0.25">
      <c r="A29" s="1"/>
      <c r="B29" s="2"/>
      <c r="C29" s="2"/>
    </row>
    <row r="30" spans="1:12" x14ac:dyDescent="0.25">
      <c r="D30" s="1"/>
      <c r="E30" s="1"/>
      <c r="F30" s="1"/>
      <c r="G30" s="1"/>
      <c r="H30" s="1"/>
      <c r="I30" s="1"/>
      <c r="J30" s="1"/>
      <c r="K30" s="1"/>
      <c r="L30" s="1"/>
    </row>
    <row r="31" spans="1:12" x14ac:dyDescent="0.25">
      <c r="B31" s="1"/>
      <c r="C31" s="1"/>
      <c r="D31" s="2"/>
      <c r="E31" s="2"/>
      <c r="F31" s="2"/>
      <c r="G31" s="2"/>
      <c r="H31" s="2"/>
      <c r="I31" s="2"/>
      <c r="J31" s="2"/>
      <c r="K31" s="2"/>
      <c r="L31" s="2"/>
    </row>
    <row r="32" spans="1:12" x14ac:dyDescent="0.25">
      <c r="B32" s="1"/>
      <c r="C32" s="1"/>
      <c r="D32" s="2"/>
      <c r="E32" s="2"/>
      <c r="F32" s="2"/>
      <c r="G32" s="2"/>
      <c r="H32" s="2"/>
      <c r="I32" s="2"/>
      <c r="J32" s="2"/>
      <c r="K32" s="2"/>
      <c r="L32" s="2"/>
    </row>
    <row r="33" spans="2:12" x14ac:dyDescent="0.25">
      <c r="B33" s="1"/>
      <c r="C33" s="1"/>
      <c r="D33" s="2"/>
      <c r="E33" s="2"/>
      <c r="F33" s="2"/>
      <c r="G33" s="2"/>
      <c r="H33" s="2"/>
      <c r="I33" s="2"/>
      <c r="J33" s="2"/>
      <c r="K33" s="2"/>
      <c r="L33" s="2"/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7"/>
  <sheetViews>
    <sheetView tabSelected="1" topLeftCell="A2" zoomScale="112" zoomScaleNormal="95" workbookViewId="0">
      <selection activeCell="F18" sqref="F18"/>
    </sheetView>
  </sheetViews>
  <sheetFormatPr defaultColWidth="8.85546875" defaultRowHeight="15" x14ac:dyDescent="0.25"/>
  <cols>
    <col min="1" max="1" width="15.85546875" customWidth="1"/>
    <col min="2" max="2" width="22" customWidth="1"/>
    <col min="3" max="3" width="14" customWidth="1"/>
    <col min="5" max="5" width="7.42578125" customWidth="1"/>
    <col min="6" max="6" width="7.140625" customWidth="1"/>
    <col min="7" max="7" width="6.42578125" customWidth="1"/>
    <col min="8" max="8" width="7.28515625" customWidth="1"/>
    <col min="9" max="9" width="7" customWidth="1"/>
    <col min="10" max="10" width="7.7109375" customWidth="1"/>
    <col min="11" max="11" width="10.85546875" customWidth="1"/>
    <col min="13" max="13" width="10.28515625" customWidth="1"/>
    <col min="14" max="14" width="11" customWidth="1"/>
  </cols>
  <sheetData>
    <row r="1" spans="1:19" ht="38.25" x14ac:dyDescent="0.25">
      <c r="A1" s="14"/>
      <c r="B1" s="15" t="s">
        <v>157</v>
      </c>
      <c r="C1" s="15" t="s">
        <v>1</v>
      </c>
      <c r="D1" s="15" t="s">
        <v>2</v>
      </c>
      <c r="E1" s="15" t="s">
        <v>3</v>
      </c>
      <c r="F1" s="15" t="s">
        <v>4</v>
      </c>
      <c r="G1" s="16" t="s">
        <v>5</v>
      </c>
      <c r="H1" s="15" t="s">
        <v>6</v>
      </c>
      <c r="I1" s="15" t="s">
        <v>7</v>
      </c>
      <c r="J1" s="15" t="s">
        <v>8</v>
      </c>
      <c r="K1" s="15" t="s">
        <v>9</v>
      </c>
      <c r="L1" s="15" t="s">
        <v>10</v>
      </c>
      <c r="M1" s="15" t="s">
        <v>11</v>
      </c>
      <c r="N1" s="15" t="s">
        <v>12</v>
      </c>
      <c r="O1" s="17" t="s">
        <v>118</v>
      </c>
      <c r="S1" s="48" t="s">
        <v>152</v>
      </c>
    </row>
    <row r="2" spans="1:19" ht="18" customHeight="1" x14ac:dyDescent="0.25">
      <c r="A2" s="18" t="s">
        <v>150</v>
      </c>
      <c r="B2" s="19" t="s">
        <v>119</v>
      </c>
      <c r="C2" s="75">
        <v>77</v>
      </c>
      <c r="D2" s="66">
        <v>73.2</v>
      </c>
      <c r="E2" s="75">
        <v>73.8</v>
      </c>
      <c r="F2" s="75">
        <v>74.5</v>
      </c>
      <c r="G2" s="75">
        <v>72.900000000000006</v>
      </c>
      <c r="H2" s="75"/>
      <c r="I2" s="75"/>
      <c r="J2" s="75"/>
      <c r="K2" s="75"/>
      <c r="L2" s="75"/>
      <c r="M2" s="75"/>
      <c r="N2" s="75"/>
      <c r="O2" s="28">
        <f>AVERAGE($C2:N2)</f>
        <v>74.28</v>
      </c>
    </row>
    <row r="3" spans="1:19" ht="14.25" customHeight="1" x14ac:dyDescent="0.25">
      <c r="A3" s="20" t="s">
        <v>151</v>
      </c>
      <c r="B3" s="21" t="s">
        <v>120</v>
      </c>
      <c r="C3" s="75">
        <v>97.3</v>
      </c>
      <c r="D3" s="75">
        <v>88.9</v>
      </c>
      <c r="E3" s="75">
        <v>93.3</v>
      </c>
      <c r="F3" s="75">
        <v>93.1</v>
      </c>
      <c r="G3" s="75">
        <v>92.3</v>
      </c>
      <c r="H3" s="75"/>
      <c r="I3" s="75"/>
      <c r="J3" s="75"/>
      <c r="K3" s="66"/>
      <c r="L3" s="75"/>
      <c r="M3" s="75"/>
      <c r="N3" s="75"/>
      <c r="O3" s="29">
        <f>AVERAGE($C3:N3)</f>
        <v>92.98</v>
      </c>
    </row>
    <row r="4" spans="1:19" x14ac:dyDescent="0.25">
      <c r="A4" s="20" t="s">
        <v>151</v>
      </c>
      <c r="B4" s="21" t="s">
        <v>121</v>
      </c>
      <c r="C4" s="75">
        <v>104.9</v>
      </c>
      <c r="D4" s="75">
        <v>92.4</v>
      </c>
      <c r="E4" s="75">
        <v>94.5</v>
      </c>
      <c r="F4" s="75">
        <v>97.1</v>
      </c>
      <c r="G4" s="75">
        <v>93.8</v>
      </c>
      <c r="H4" s="75"/>
      <c r="I4" s="75"/>
      <c r="J4" s="75"/>
      <c r="K4" s="75"/>
      <c r="L4" s="75"/>
      <c r="M4" s="75"/>
      <c r="N4" s="75"/>
      <c r="O4" s="29">
        <f>AVERAGE($C4:N4)</f>
        <v>96.539999999999992</v>
      </c>
    </row>
    <row r="5" spans="1:19" ht="15.75" customHeight="1" thickBot="1" x14ac:dyDescent="0.3">
      <c r="A5" s="23" t="s">
        <v>151</v>
      </c>
      <c r="B5" s="24" t="s">
        <v>122</v>
      </c>
      <c r="C5" s="75">
        <v>101.9</v>
      </c>
      <c r="D5" s="75">
        <v>84.8</v>
      </c>
      <c r="E5" s="75">
        <v>89.8</v>
      </c>
      <c r="F5" s="75">
        <v>89</v>
      </c>
      <c r="G5" s="75">
        <v>89.2</v>
      </c>
      <c r="H5" s="75"/>
      <c r="I5" s="75"/>
      <c r="J5" s="75"/>
      <c r="K5" s="75"/>
      <c r="L5" s="75"/>
      <c r="M5" s="75"/>
      <c r="N5" s="75"/>
      <c r="O5" s="30">
        <f>AVERAGE($C5:N5)</f>
        <v>90.94</v>
      </c>
    </row>
    <row r="6" spans="1:19" x14ac:dyDescent="0.25">
      <c r="A6" s="25"/>
      <c r="B6" s="25"/>
      <c r="C6" s="25"/>
      <c r="D6" s="25"/>
      <c r="E6" s="25"/>
      <c r="F6" s="25"/>
      <c r="G6" s="25"/>
      <c r="H6" s="25"/>
      <c r="I6" s="49"/>
      <c r="J6" s="25"/>
      <c r="K6" s="25"/>
      <c r="L6" s="25"/>
      <c r="M6" s="25"/>
      <c r="N6" s="25"/>
      <c r="O6" s="25"/>
    </row>
    <row r="7" spans="1:19" ht="15.75" thickBot="1" x14ac:dyDescent="0.3">
      <c r="A7" s="25"/>
      <c r="B7" s="25"/>
      <c r="C7" s="25"/>
      <c r="D7" s="25"/>
      <c r="E7" s="25"/>
      <c r="F7" s="25"/>
      <c r="G7" s="25"/>
      <c r="H7" s="25"/>
      <c r="I7" s="49"/>
      <c r="J7" s="25"/>
      <c r="K7" s="25"/>
      <c r="L7" s="25"/>
      <c r="M7" s="25"/>
      <c r="N7" s="25"/>
      <c r="O7" s="25"/>
    </row>
    <row r="8" spans="1:19" ht="27" customHeight="1" x14ac:dyDescent="0.25">
      <c r="A8" s="14"/>
      <c r="B8" s="15" t="s">
        <v>154</v>
      </c>
      <c r="C8" s="16" t="s">
        <v>1</v>
      </c>
      <c r="D8" s="15" t="s">
        <v>2</v>
      </c>
      <c r="E8" s="26" t="s">
        <v>3</v>
      </c>
      <c r="F8" s="15" t="s">
        <v>4</v>
      </c>
      <c r="G8" s="15" t="s">
        <v>5</v>
      </c>
      <c r="H8" s="15" t="s">
        <v>6</v>
      </c>
      <c r="I8" s="50" t="s">
        <v>7</v>
      </c>
      <c r="J8" s="15" t="s">
        <v>8</v>
      </c>
      <c r="K8" s="15" t="s">
        <v>9</v>
      </c>
      <c r="L8" s="15" t="s">
        <v>10</v>
      </c>
      <c r="M8" s="15" t="s">
        <v>11</v>
      </c>
      <c r="N8" s="15" t="s">
        <v>12</v>
      </c>
      <c r="O8" s="27" t="s">
        <v>118</v>
      </c>
    </row>
    <row r="9" spans="1:19" ht="16.5" customHeight="1" x14ac:dyDescent="0.25">
      <c r="A9" s="18" t="s">
        <v>150</v>
      </c>
      <c r="B9" s="19" t="s">
        <v>119</v>
      </c>
      <c r="C9" s="75">
        <v>74.8</v>
      </c>
      <c r="D9" s="75">
        <v>78.900000000000006</v>
      </c>
      <c r="E9" s="75">
        <v>78.7</v>
      </c>
      <c r="F9" s="75">
        <v>77.8</v>
      </c>
      <c r="G9" s="75">
        <v>75.099999999999994</v>
      </c>
      <c r="H9" s="75"/>
      <c r="I9" s="75"/>
      <c r="J9" s="75"/>
      <c r="K9" s="75"/>
      <c r="L9" s="75"/>
      <c r="M9" s="75"/>
      <c r="N9" s="75"/>
      <c r="O9" s="28">
        <f>AVERAGE($C9:N9)</f>
        <v>77.059999999999988</v>
      </c>
    </row>
    <row r="10" spans="1:19" ht="16.5" customHeight="1" x14ac:dyDescent="0.25">
      <c r="A10" s="20" t="s">
        <v>151</v>
      </c>
      <c r="B10" s="21" t="s">
        <v>120</v>
      </c>
      <c r="C10" s="75">
        <v>76.2</v>
      </c>
      <c r="D10" s="75">
        <v>80.7</v>
      </c>
      <c r="E10" s="75">
        <v>83.3</v>
      </c>
      <c r="F10" s="75">
        <v>87.9</v>
      </c>
      <c r="G10" s="75">
        <v>84.5</v>
      </c>
      <c r="H10" s="75"/>
      <c r="I10" s="75"/>
      <c r="J10" s="75"/>
      <c r="K10" s="75"/>
      <c r="L10" s="75"/>
      <c r="M10" s="75"/>
      <c r="N10" s="75"/>
      <c r="O10" s="29">
        <f>AVERAGE($C10:N10)</f>
        <v>82.52000000000001</v>
      </c>
    </row>
    <row r="11" spans="1:19" ht="16.5" customHeight="1" x14ac:dyDescent="0.25">
      <c r="A11" s="20" t="s">
        <v>151</v>
      </c>
      <c r="B11" s="21" t="s">
        <v>121</v>
      </c>
      <c r="C11" s="75">
        <v>72.599999999999994</v>
      </c>
      <c r="D11" s="75">
        <v>78.599999999999994</v>
      </c>
      <c r="E11" s="75">
        <v>83</v>
      </c>
      <c r="F11" s="75">
        <v>88.6</v>
      </c>
      <c r="G11" s="75">
        <v>83.7</v>
      </c>
      <c r="H11" s="75"/>
      <c r="I11" s="75"/>
      <c r="J11" s="75"/>
      <c r="K11" s="75"/>
      <c r="L11" s="75"/>
      <c r="M11" s="75"/>
      <c r="N11" s="75"/>
      <c r="O11" s="29">
        <f>AVERAGE($C11:N11)</f>
        <v>81.299999999999983</v>
      </c>
    </row>
    <row r="12" spans="1:19" ht="17.25" customHeight="1" thickBot="1" x14ac:dyDescent="0.3">
      <c r="A12" s="23" t="s">
        <v>151</v>
      </c>
      <c r="B12" s="24" t="s">
        <v>122</v>
      </c>
      <c r="C12" s="75">
        <v>90.2</v>
      </c>
      <c r="D12" s="75">
        <v>89.2</v>
      </c>
      <c r="E12" s="75">
        <v>84.7</v>
      </c>
      <c r="F12" s="75">
        <v>85.9</v>
      </c>
      <c r="G12" s="75">
        <v>86.6</v>
      </c>
      <c r="H12" s="75"/>
      <c r="I12" s="75"/>
      <c r="J12" s="75"/>
      <c r="K12" s="75"/>
      <c r="L12" s="75"/>
      <c r="M12" s="75"/>
      <c r="N12" s="75"/>
      <c r="O12" s="30">
        <f>AVERAGE($C12:N12)</f>
        <v>87.320000000000007</v>
      </c>
    </row>
    <row r="13" spans="1:19" x14ac:dyDescent="0.25">
      <c r="L13" s="2"/>
      <c r="M13" s="2"/>
      <c r="N13" s="2"/>
      <c r="O13" s="2"/>
    </row>
    <row r="14" spans="1:19" ht="15.75" thickBot="1" x14ac:dyDescent="0.3"/>
    <row r="15" spans="1:19" ht="98.25" customHeight="1" thickBot="1" x14ac:dyDescent="0.3">
      <c r="A15" s="61" t="s">
        <v>160</v>
      </c>
      <c r="B15" s="62" t="s">
        <v>124</v>
      </c>
      <c r="C15" s="63" t="s">
        <v>125</v>
      </c>
      <c r="D15" s="22"/>
      <c r="E15" s="44"/>
      <c r="F15" s="51"/>
      <c r="G15" s="51"/>
      <c r="H15" s="51"/>
      <c r="I15" s="51"/>
      <c r="J15" s="51"/>
      <c r="K15" s="51"/>
      <c r="L15" s="51"/>
    </row>
    <row r="16" spans="1:19" ht="31.5" x14ac:dyDescent="0.25">
      <c r="A16" s="52" t="s">
        <v>123</v>
      </c>
      <c r="B16" s="53">
        <f>AVERAGE(C2:N2)</f>
        <v>74.28</v>
      </c>
      <c r="C16" s="54">
        <f>AVERAGE(C9:N9)</f>
        <v>77.059999999999988</v>
      </c>
      <c r="J16" s="51"/>
      <c r="L16" s="51"/>
    </row>
    <row r="17" spans="1:12" ht="31.5" x14ac:dyDescent="0.25">
      <c r="A17" s="55" t="s">
        <v>126</v>
      </c>
      <c r="B17" s="56">
        <f>AVERAGE(C3:N3)</f>
        <v>92.98</v>
      </c>
      <c r="C17" s="57">
        <f>AVERAGE(C10:N10)</f>
        <v>82.52000000000001</v>
      </c>
      <c r="F17" s="43"/>
      <c r="H17" s="36"/>
      <c r="J17" s="51"/>
      <c r="L17" s="51"/>
    </row>
    <row r="18" spans="1:12" ht="31.5" x14ac:dyDescent="0.25">
      <c r="A18" s="58" t="s">
        <v>127</v>
      </c>
      <c r="B18" s="59">
        <f>AVERAGE(C4:N4)</f>
        <v>96.539999999999992</v>
      </c>
      <c r="C18" s="57">
        <f t="shared" ref="C18:C19" si="0">AVERAGE(C11:N11)</f>
        <v>81.299999999999983</v>
      </c>
      <c r="J18" s="51"/>
      <c r="L18" s="51"/>
    </row>
    <row r="19" spans="1:12" ht="32.25" thickBot="1" x14ac:dyDescent="0.3">
      <c r="A19" s="60" t="s">
        <v>128</v>
      </c>
      <c r="B19" s="56">
        <f>AVERAGE(C5:N5)</f>
        <v>90.94</v>
      </c>
      <c r="C19" s="57">
        <f>AVERAGE(C12:N12)</f>
        <v>87.320000000000007</v>
      </c>
    </row>
    <row r="25" spans="1:12" x14ac:dyDescent="0.25">
      <c r="G25" s="73"/>
    </row>
    <row r="26" spans="1:12" x14ac:dyDescent="0.25">
      <c r="G26" s="84"/>
      <c r="H26" s="73"/>
      <c r="I26" s="51"/>
    </row>
    <row r="27" spans="1:12" x14ac:dyDescent="0.25">
      <c r="G27" s="84"/>
      <c r="H27" s="73"/>
      <c r="I27" s="51"/>
    </row>
  </sheetData>
  <mergeCells count="1">
    <mergeCell ref="G26:G2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41F391E5B90B489BD5E86BA5A45FE9" ma:contentTypeVersion="18" ma:contentTypeDescription="Loo uus dokument" ma:contentTypeScope="" ma:versionID="42d53373c7a5c9fea85ac77b10a5e725">
  <xsd:schema xmlns:xsd="http://www.w3.org/2001/XMLSchema" xmlns:xs="http://www.w3.org/2001/XMLSchema" xmlns:p="http://schemas.microsoft.com/office/2006/metadata/properties" xmlns:ns2="7f6870b3-5c9d-4f43-b96f-7ff6b6bfd84e" xmlns:ns3="dfcdeda0-e133-4c1d-8f02-0d878c8a9772" targetNamespace="http://schemas.microsoft.com/office/2006/metadata/properties" ma:root="true" ma:fieldsID="6c6fa2dc6b7ff8753ba89a7697c8c6ac" ns2:_="" ns3:_="">
    <xsd:import namespace="7f6870b3-5c9d-4f43-b96f-7ff6b6bfd84e"/>
    <xsd:import namespace="dfcdeda0-e133-4c1d-8f02-0d878c8a97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6870b3-5c9d-4f43-b96f-7ff6b6bfd8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Pildisildid" ma:readOnly="false" ma:fieldId="{5cf76f15-5ced-4ddc-b409-7134ff3c332f}" ma:taxonomyMulti="true" ma:sspId="cadc1b16-a16a-46de-9088-c732123891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cdeda0-e133-4c1d-8f02-0d878c8a97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Ühiskasutuse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Ühiskasutusse andmise üksikasjad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b175f5b-7110-4f63-9b5e-8efc0a19cd89}" ma:internalName="TaxCatchAll" ma:showField="CatchAllData" ma:web="dfcdeda0-e133-4c1d-8f02-0d878c8a97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cdeda0-e133-4c1d-8f02-0d878c8a9772" xsi:nil="true"/>
    <lcf76f155ced4ddcb4097134ff3c332f xmlns="7f6870b3-5c9d-4f43-b96f-7ff6b6bfd84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3A6E59-BC7E-4EB2-B59D-F1C7455409D1}"/>
</file>

<file path=customXml/itemProps2.xml><?xml version="1.0" encoding="utf-8"?>
<ds:datastoreItem xmlns:ds="http://schemas.openxmlformats.org/officeDocument/2006/customXml" ds:itemID="{03CA081D-9016-4BEF-95F4-92CB0564AAD0}">
  <ds:schemaRefs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dcmitype/"/>
    <ds:schemaRef ds:uri="7f6870b3-5c9d-4f43-b96f-7ff6b6bfd84e"/>
    <ds:schemaRef ds:uri="http://schemas.openxmlformats.org/package/2006/metadata/core-properties"/>
    <ds:schemaRef ds:uri="dfcdeda0-e133-4c1d-8f02-0d878c8a9772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A6E6431-8F7E-4403-A604-CECB7E3EF7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2021 = 100</vt:lpstr>
      <vt:lpstr>Müügiindeks 2021 = 100</vt:lpstr>
      <vt:lpstr>Keskmised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LiisiL</dc:creator>
  <cp:lastModifiedBy>Anna Maria Kalvi</cp:lastModifiedBy>
  <dcterms:created xsi:type="dcterms:W3CDTF">2017-05-24T07:56:28Z</dcterms:created>
  <dcterms:modified xsi:type="dcterms:W3CDTF">2026-07-06T07:58:10Z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0x010100EA41F391E5B90B489BD5E86BA5A45FE9</vt:lpwstr>
  </property>
  <property fmtid="{D5CDD505-2E9C-101B-9397-08002B2CF9AE}" pid="3" name="MediaServiceImageTags">
    <vt:lpwstr/>
  </property>
</Properties>
</file>